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hklett.sharepoint.com/sites/00344/Freigegebene Dokumente/Zeitreise/Ausgabe 2024/09_Website_Webshop/"/>
    </mc:Choice>
  </mc:AlternateContent>
  <xr:revisionPtr revIDLastSave="229" documentId="13_ncr:1_{741B5222-EA0A-4EF7-A600-291DCBA636B2}" xr6:coauthVersionLast="47" xr6:coauthVersionMax="47" xr10:uidLastSave="{4D258146-0C9E-4FF9-B232-5328BA7310CE}"/>
  <bookViews>
    <workbookView xWindow="28702" yWindow="-98" windowWidth="28995" windowHeight="15675" xr2:uid="{00000000-000D-0000-FFFF-FFFF00000000}"/>
  </bookViews>
  <sheets>
    <sheet name="Zeitreise" sheetId="1" r:id="rId1"/>
    <sheet name="Tabelle1" sheetId="2" r:id="rId2"/>
  </sheets>
  <definedNames>
    <definedName name="_xlnm.Print_Area" localSheetId="0">Zeitreise!$D$1:$P$33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O29" i="1" s="1"/>
  <c r="P29" i="1" s="1"/>
  <c r="N27" i="1"/>
  <c r="O27" i="1" s="1"/>
  <c r="P27" i="1" s="1"/>
  <c r="G30" i="1"/>
  <c r="H30" i="1" s="1"/>
  <c r="I30" i="1" s="1"/>
  <c r="G28" i="1"/>
  <c r="H28" i="1" s="1"/>
  <c r="I28" i="1" s="1"/>
  <c r="G27" i="1"/>
  <c r="H27" i="1" s="1"/>
  <c r="I27" i="1" s="1"/>
  <c r="N17" i="1"/>
  <c r="O17" i="1" s="1"/>
  <c r="P17" i="1" s="1"/>
  <c r="N19" i="1"/>
  <c r="O19" i="1" s="1"/>
  <c r="P19" i="1" s="1"/>
  <c r="G20" i="1"/>
  <c r="H20" i="1" s="1"/>
  <c r="I20" i="1" s="1"/>
  <c r="G18" i="1"/>
  <c r="H18" i="1" s="1"/>
  <c r="I18" i="1" s="1"/>
  <c r="G17" i="1"/>
  <c r="H17" i="1" s="1"/>
  <c r="I17" i="1" s="1"/>
  <c r="G7" i="1"/>
  <c r="N7" i="1"/>
  <c r="O7" i="1" s="1"/>
  <c r="P7" i="1" s="1"/>
  <c r="G10" i="1"/>
  <c r="H10" i="1" s="1"/>
  <c r="I10" i="1" s="1"/>
  <c r="N9" i="1"/>
  <c r="G8" i="1"/>
  <c r="P30" i="1" l="1"/>
  <c r="I31" i="1"/>
  <c r="P20" i="1"/>
  <c r="I21" i="1"/>
  <c r="H8" i="1"/>
  <c r="I8" i="1" s="1"/>
  <c r="H7" i="1"/>
  <c r="I7" i="1" l="1"/>
  <c r="I11" i="1" s="1"/>
  <c r="O9" i="1"/>
  <c r="P9" i="1" s="1"/>
  <c r="P10" i="1" l="1"/>
</calcChain>
</file>

<file path=xl/sharedStrings.xml><?xml version="1.0" encoding="utf-8"?>
<sst xmlns="http://schemas.openxmlformats.org/spreadsheetml/2006/main" count="82" uniqueCount="26">
  <si>
    <t>Preis</t>
  </si>
  <si>
    <t>Menge</t>
  </si>
  <si>
    <t>Kosten pro Schuljahr</t>
  </si>
  <si>
    <t>Total</t>
  </si>
  <si>
    <t>Telefon 041 726 28 00, info@klett.ch</t>
  </si>
  <si>
    <t>Stückzahl (ab)</t>
  </si>
  <si>
    <t>Rabatt in %</t>
  </si>
  <si>
    <t>Rabatt in CHF</t>
  </si>
  <si>
    <t>Kosten im 1. Jahr</t>
  </si>
  <si>
    <t>Mengenrabatte Klett und Balmer</t>
  </si>
  <si>
    <t>klett.ch</t>
  </si>
  <si>
    <t>Für Schülerinnen und Schüler</t>
  </si>
  <si>
    <t>Für Lehrpersonen</t>
  </si>
  <si>
    <t>Kosten im Folgejahr</t>
  </si>
  <si>
    <t>Klett und Balmer Verlag, Grabenstrasse 17, Postfach, 6341 Baar</t>
  </si>
  <si>
    <t>Zeitreise 1 (7. Klasse), erscheint im 4. Quartal 2026, einsatzbereit auf das Schuljahr 2027/28</t>
  </si>
  <si>
    <t>Zeitreise 2 (8. Klasse), einsatzbereit auf das Schuljahr 2028/29</t>
  </si>
  <si>
    <t>Zeitreise 3 (9. Klasse), einsatzbereit auf das Schuljahr 2029/30</t>
  </si>
  <si>
    <t>Budgetierung «Zeitreise 1–3» – Neue Ausgabe</t>
  </si>
  <si>
    <t>«Zeitreise 1–3» – Package für Lehrerinnen und Lehrer (digital), 
Einjahreslizenz</t>
  </si>
  <si>
    <t>«Zeitreise 1», Themenbuch (Print), mehrwegfähig</t>
  </si>
  <si>
    <t>«Zeitreise 1», Package für Schülerinnen und Schüler: mit Journal (Print) und Zugang zu digitalen Inhalten (Einjahreslizenz)</t>
  </si>
  <si>
    <t>«Zeitreise 2», Package für Schülerinnen und Schüler: mit Journal (Print) und Zugang zu digitalen Inhalten (Einjahreslizenz)</t>
  </si>
  <si>
    <t>«Zeitreise 2», Themenbuch (Print), mehrwegfähig</t>
  </si>
  <si>
    <t>«Zeitreise 3», Package für Schülerinnen und Schüler: mit Journal (Print) und Zugang zu digitalen Inhalten (Einjahreslizenz)</t>
  </si>
  <si>
    <t>«Zeitreise 3», Themenbuch (Print), mehrwegfähig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</si>
</sst>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CHF&quot;\ #,##0.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5" tint="-0.499984740745262"/>
      </left>
      <right/>
      <top/>
      <bottom/>
      <diagonal/>
    </border>
    <border>
      <left style="thin">
        <color theme="5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499984740745262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5" tint="-0.499984740745262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7" fillId="5" borderId="4" xfId="0" applyFont="1" applyFill="1" applyBorder="1"/>
    <xf numFmtId="0" fontId="7" fillId="5" borderId="5" xfId="0" applyFont="1" applyFill="1" applyBorder="1"/>
    <xf numFmtId="0" fontId="6" fillId="5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1" fontId="6" fillId="5" borderId="7" xfId="1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64" fontId="0" fillId="6" borderId="0" xfId="0" applyNumberFormat="1" applyFill="1"/>
    <xf numFmtId="0" fontId="0" fillId="6" borderId="0" xfId="0" applyFill="1"/>
    <xf numFmtId="0" fontId="8" fillId="6" borderId="0" xfId="0" applyFont="1" applyFill="1"/>
    <xf numFmtId="164" fontId="1" fillId="4" borderId="14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 wrapText="1"/>
    </xf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9" fillId="0" borderId="15" xfId="0" applyFont="1" applyBorder="1"/>
    <xf numFmtId="0" fontId="1" fillId="0" borderId="9" xfId="0" applyFont="1" applyBorder="1" applyAlignment="1">
      <alignment horizontal="right"/>
    </xf>
    <xf numFmtId="0" fontId="6" fillId="5" borderId="0" xfId="0" applyFont="1" applyFill="1" applyAlignment="1">
      <alignment vertical="center"/>
    </xf>
    <xf numFmtId="165" fontId="6" fillId="5" borderId="7" xfId="1" applyNumberFormat="1" applyFont="1" applyFill="1" applyBorder="1" applyAlignment="1">
      <alignment vertical="center"/>
    </xf>
    <xf numFmtId="1" fontId="6" fillId="5" borderId="9" xfId="1" applyNumberFormat="1" applyFont="1" applyFill="1" applyBorder="1" applyAlignment="1">
      <alignment vertical="center"/>
    </xf>
    <xf numFmtId="164" fontId="0" fillId="0" borderId="16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" fontId="0" fillId="0" borderId="16" xfId="1" applyNumberFormat="1" applyFont="1" applyBorder="1" applyAlignment="1">
      <alignment horizontal="right" vertical="center"/>
    </xf>
    <xf numFmtId="2" fontId="0" fillId="0" borderId="16" xfId="1" applyNumberFormat="1" applyFont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/>
    </xf>
    <xf numFmtId="0" fontId="0" fillId="0" borderId="11" xfId="0" applyBorder="1" applyAlignment="1">
      <alignment wrapText="1"/>
    </xf>
    <xf numFmtId="16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2" xfId="1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9" fillId="0" borderId="13" xfId="0" applyFont="1" applyBorder="1" applyAlignment="1">
      <alignment wrapText="1"/>
    </xf>
    <xf numFmtId="164" fontId="0" fillId="0" borderId="16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1" fontId="0" fillId="0" borderId="16" xfId="1" applyNumberFormat="1" applyFont="1" applyBorder="1" applyAlignment="1">
      <alignment horizontal="right"/>
    </xf>
    <xf numFmtId="2" fontId="0" fillId="0" borderId="16" xfId="1" applyNumberFormat="1" applyFont="1" applyBorder="1" applyAlignment="1">
      <alignment horizontal="right"/>
    </xf>
    <xf numFmtId="164" fontId="1" fillId="0" borderId="17" xfId="0" applyNumberFormat="1" applyFont="1" applyBorder="1" applyAlignment="1">
      <alignment horizontal="right"/>
    </xf>
    <xf numFmtId="165" fontId="0" fillId="0" borderId="2" xfId="1" applyNumberFormat="1" applyFont="1" applyBorder="1" applyAlignment="1">
      <alignment horizontal="right"/>
    </xf>
    <xf numFmtId="0" fontId="0" fillId="0" borderId="4" xfId="0" applyBorder="1" applyAlignment="1">
      <alignment wrapText="1"/>
    </xf>
    <xf numFmtId="0" fontId="3" fillId="2" borderId="1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"/>
  <sheetViews>
    <sheetView tabSelected="1" topLeftCell="C8" zoomScaleNormal="100" zoomScaleSheetLayoutView="110" workbookViewId="0">
      <selection activeCell="K18" sqref="K18"/>
    </sheetView>
  </sheetViews>
  <sheetFormatPr baseColWidth="10" defaultRowHeight="14.5" x14ac:dyDescent="0.35"/>
  <cols>
    <col min="1" max="1" width="13.26953125" hidden="1" customWidth="1"/>
    <col min="2" max="2" width="10.90625" hidden="1" customWidth="1"/>
    <col min="3" max="3" width="5.08984375" customWidth="1"/>
    <col min="4" max="4" width="53" customWidth="1"/>
    <col min="5" max="5" width="11.08984375" style="1" customWidth="1"/>
    <col min="6" max="6" width="8.7265625" customWidth="1"/>
    <col min="7" max="7" width="11.26953125" bestFit="1" customWidth="1"/>
    <col min="8" max="8" width="13.08984375" bestFit="1" customWidth="1"/>
    <col min="9" max="9" width="13" customWidth="1"/>
    <col min="10" max="10" width="4" style="16" customWidth="1"/>
    <col min="11" max="11" width="54.6328125" customWidth="1"/>
    <col min="12" max="12" width="10.81640625" customWidth="1"/>
    <col min="13" max="13" width="8.7265625" customWidth="1"/>
    <col min="14" max="14" width="11.26953125" bestFit="1" customWidth="1"/>
    <col min="15" max="15" width="13.08984375" bestFit="1" customWidth="1"/>
    <col min="16" max="16" width="12.81640625" customWidth="1"/>
  </cols>
  <sheetData>
    <row r="1" spans="1:30" ht="26" x14ac:dyDescent="0.6">
      <c r="B1" s="16"/>
      <c r="C1" s="16"/>
      <c r="D1" s="17" t="s">
        <v>18</v>
      </c>
      <c r="E1" s="15"/>
      <c r="F1" s="16"/>
      <c r="G1" s="16"/>
      <c r="H1" s="16"/>
      <c r="I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x14ac:dyDescent="0.35">
      <c r="A2" s="16"/>
      <c r="B2" s="16"/>
      <c r="C2" s="16"/>
      <c r="D2" s="16"/>
      <c r="E2" s="15"/>
      <c r="F2" s="16"/>
      <c r="G2" s="16"/>
      <c r="H2" s="16"/>
      <c r="I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7" x14ac:dyDescent="0.35">
      <c r="A3" s="16"/>
      <c r="B3" s="16"/>
      <c r="C3" s="16"/>
      <c r="D3" s="13"/>
      <c r="E3" s="13"/>
      <c r="F3" s="13"/>
      <c r="G3" s="13"/>
      <c r="H3" s="13"/>
      <c r="I3" s="13"/>
      <c r="J3" s="14"/>
      <c r="K3" s="1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15.5" x14ac:dyDescent="0.35">
      <c r="A4" s="6" t="s">
        <v>9</v>
      </c>
      <c r="B4" s="6"/>
      <c r="C4" s="16"/>
      <c r="D4" s="49" t="s">
        <v>15</v>
      </c>
      <c r="E4" s="50"/>
      <c r="F4" s="50"/>
      <c r="G4" s="50"/>
      <c r="H4" s="50"/>
      <c r="I4" s="51"/>
      <c r="K4" s="49" t="s">
        <v>15</v>
      </c>
      <c r="L4" s="50"/>
      <c r="M4" s="50"/>
      <c r="N4" s="50"/>
      <c r="O4" s="50"/>
      <c r="P4" s="51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8.75" customHeight="1" x14ac:dyDescent="0.35">
      <c r="A5" s="7" t="s">
        <v>5</v>
      </c>
      <c r="B5" s="8" t="s">
        <v>6</v>
      </c>
      <c r="C5" s="16"/>
      <c r="D5" s="46" t="s">
        <v>8</v>
      </c>
      <c r="E5" s="47"/>
      <c r="F5" s="47"/>
      <c r="G5" s="47"/>
      <c r="H5" s="47"/>
      <c r="I5" s="48"/>
      <c r="J5" s="14"/>
      <c r="K5" s="46" t="s">
        <v>13</v>
      </c>
      <c r="L5" s="47"/>
      <c r="M5" s="47"/>
      <c r="N5" s="47"/>
      <c r="O5" s="47"/>
      <c r="P5" s="48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s="4" customFormat="1" ht="23.25" customHeight="1" x14ac:dyDescent="0.35">
      <c r="A6" s="24">
        <v>0</v>
      </c>
      <c r="B6" s="12">
        <v>0</v>
      </c>
      <c r="C6" s="13"/>
      <c r="D6" s="22" t="s">
        <v>11</v>
      </c>
      <c r="E6" s="20" t="s">
        <v>0</v>
      </c>
      <c r="F6" s="21" t="s">
        <v>1</v>
      </c>
      <c r="G6" s="21" t="s">
        <v>6</v>
      </c>
      <c r="H6" s="21" t="s">
        <v>7</v>
      </c>
      <c r="I6" s="23" t="s">
        <v>3</v>
      </c>
      <c r="J6" s="13"/>
      <c r="K6" s="22" t="s">
        <v>11</v>
      </c>
      <c r="L6" s="20" t="s">
        <v>0</v>
      </c>
      <c r="M6" s="21" t="s">
        <v>1</v>
      </c>
      <c r="N6" s="21" t="s">
        <v>6</v>
      </c>
      <c r="O6" s="21" t="s">
        <v>7</v>
      </c>
      <c r="P6" s="23" t="s">
        <v>3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33" customHeight="1" x14ac:dyDescent="0.35">
      <c r="A7" s="9">
        <v>10</v>
      </c>
      <c r="B7" s="12">
        <v>5</v>
      </c>
      <c r="C7" s="16"/>
      <c r="D7" s="33" t="s">
        <v>20</v>
      </c>
      <c r="E7" s="34">
        <v>29</v>
      </c>
      <c r="F7" s="35">
        <v>0</v>
      </c>
      <c r="G7" s="44">
        <f>VLOOKUP(F7,A6:B10,2,TRUE)</f>
        <v>0</v>
      </c>
      <c r="H7" s="36">
        <f>E7*F7*(G7/100)</f>
        <v>0</v>
      </c>
      <c r="I7" s="37">
        <f>E7*F7-H7</f>
        <v>0</v>
      </c>
      <c r="K7" s="45" t="s">
        <v>21</v>
      </c>
      <c r="L7" s="34">
        <v>9.5</v>
      </c>
      <c r="M7" s="45">
        <v>0</v>
      </c>
      <c r="N7" s="44">
        <f>VLOOKUP(M7,A6:B10,2,TRUE)</f>
        <v>0</v>
      </c>
      <c r="O7" s="36">
        <f>L7*M7*(N7/100)</f>
        <v>0</v>
      </c>
      <c r="P7" s="37">
        <f>L7*M7-O7</f>
        <v>0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33.5" customHeight="1" x14ac:dyDescent="0.35">
      <c r="A8" s="9">
        <v>20</v>
      </c>
      <c r="B8" s="25">
        <v>10</v>
      </c>
      <c r="C8" s="16"/>
      <c r="D8" s="33" t="s">
        <v>21</v>
      </c>
      <c r="E8" s="34">
        <v>9.5</v>
      </c>
      <c r="F8" s="35">
        <v>0</v>
      </c>
      <c r="G8" s="44">
        <f>VLOOKUP(F8,A6:B10,2,TRUE)</f>
        <v>0</v>
      </c>
      <c r="H8" s="36">
        <f>E8*F8*(G8/100)</f>
        <v>0</v>
      </c>
      <c r="I8" s="37">
        <f t="shared" ref="I8:I10" si="0">E8*F8-H8</f>
        <v>0</v>
      </c>
      <c r="J8" s="14"/>
      <c r="K8" s="31" t="s">
        <v>12</v>
      </c>
      <c r="L8" s="27"/>
      <c r="M8" s="28"/>
      <c r="N8" s="29"/>
      <c r="O8" s="30"/>
      <c r="P8" s="32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5" customHeight="1" x14ac:dyDescent="0.35">
      <c r="A9" s="9">
        <v>50</v>
      </c>
      <c r="B9" s="25">
        <v>12.5</v>
      </c>
      <c r="C9" s="16"/>
      <c r="D9" s="38" t="s">
        <v>12</v>
      </c>
      <c r="E9" s="39"/>
      <c r="F9" s="40"/>
      <c r="G9" s="41"/>
      <c r="H9" s="42"/>
      <c r="I9" s="43"/>
      <c r="J9" s="14"/>
      <c r="K9" s="19" t="s">
        <v>19</v>
      </c>
      <c r="L9" s="34">
        <v>39</v>
      </c>
      <c r="M9" s="35">
        <v>0</v>
      </c>
      <c r="N9" s="44">
        <f>VLOOKUP(M9,A6:B10,2,TRUE)</f>
        <v>0</v>
      </c>
      <c r="O9" s="36">
        <f t="shared" ref="O9" si="1">L9*M9*(N9/100)</f>
        <v>0</v>
      </c>
      <c r="P9" s="37">
        <f t="shared" ref="P9" si="2">L9*M9-O9</f>
        <v>0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32.5" customHeight="1" thickBot="1" x14ac:dyDescent="0.4">
      <c r="A10" s="10">
        <v>100</v>
      </c>
      <c r="B10" s="26">
        <v>15</v>
      </c>
      <c r="C10" s="16"/>
      <c r="D10" s="33" t="s">
        <v>19</v>
      </c>
      <c r="E10" s="34">
        <v>39</v>
      </c>
      <c r="F10" s="35">
        <v>0</v>
      </c>
      <c r="G10" s="44">
        <f>VLOOKUP(F10,A6:B10,2,TRUE)</f>
        <v>0</v>
      </c>
      <c r="H10" s="36">
        <f t="shared" ref="H10" si="3">E10*F10*(G10/100)</f>
        <v>0</v>
      </c>
      <c r="I10" s="37">
        <f t="shared" si="0"/>
        <v>0</v>
      </c>
      <c r="J10" s="14"/>
      <c r="K10" s="11" t="s">
        <v>2</v>
      </c>
      <c r="L10" s="3"/>
      <c r="M10" s="2"/>
      <c r="N10" s="2"/>
      <c r="O10" s="2"/>
      <c r="P10" s="18">
        <f>SUM(P7:P9)</f>
        <v>0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33.5" customHeight="1" thickTop="1" thickBot="1" x14ac:dyDescent="0.4">
      <c r="A11" s="9"/>
      <c r="B11" s="25"/>
      <c r="C11" s="16"/>
      <c r="D11" s="11" t="s">
        <v>2</v>
      </c>
      <c r="E11" s="3"/>
      <c r="F11" s="2"/>
      <c r="G11" s="2"/>
      <c r="H11" s="2"/>
      <c r="I11" s="18">
        <f>SUM(I7:I10)</f>
        <v>0</v>
      </c>
      <c r="J11" s="14"/>
      <c r="K11" s="14"/>
      <c r="L11" s="14"/>
      <c r="M11" s="14"/>
      <c r="N11" s="14"/>
      <c r="O11" s="14"/>
      <c r="P11" s="14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 ht="17.5" thickTop="1" x14ac:dyDescent="0.35">
      <c r="A12" s="13"/>
      <c r="B12" s="16"/>
      <c r="C12" s="16"/>
      <c r="D12" s="13"/>
      <c r="E12" s="1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17" x14ac:dyDescent="0.35">
      <c r="A13" s="13"/>
      <c r="B13" s="16"/>
      <c r="C13" s="16"/>
      <c r="D13" s="13"/>
      <c r="E13" s="13"/>
      <c r="F13" s="13"/>
      <c r="G13" s="13"/>
      <c r="H13" s="13"/>
      <c r="I13" s="13"/>
      <c r="J13" s="14"/>
      <c r="K13" s="14"/>
      <c r="L13" s="14"/>
      <c r="M13" s="14"/>
      <c r="N13" s="14"/>
      <c r="O13" s="14"/>
      <c r="P13" s="14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" x14ac:dyDescent="0.35">
      <c r="A14" s="13"/>
      <c r="B14" s="16"/>
      <c r="C14" s="16"/>
      <c r="D14" s="49" t="s">
        <v>16</v>
      </c>
      <c r="E14" s="50"/>
      <c r="F14" s="50"/>
      <c r="G14" s="50"/>
      <c r="H14" s="50"/>
      <c r="I14" s="51"/>
      <c r="J14" s="14"/>
      <c r="K14" s="49" t="s">
        <v>16</v>
      </c>
      <c r="L14" s="50"/>
      <c r="M14" s="50"/>
      <c r="N14" s="50"/>
      <c r="O14" s="50"/>
      <c r="P14" s="51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 ht="18.5" x14ac:dyDescent="0.35">
      <c r="A15" s="13"/>
      <c r="B15" s="16"/>
      <c r="C15" s="16"/>
      <c r="D15" s="46" t="s">
        <v>8</v>
      </c>
      <c r="E15" s="47"/>
      <c r="F15" s="47"/>
      <c r="G15" s="47"/>
      <c r="H15" s="47"/>
      <c r="I15" s="48"/>
      <c r="J15" s="14"/>
      <c r="K15" s="46" t="s">
        <v>13</v>
      </c>
      <c r="L15" s="47"/>
      <c r="M15" s="47"/>
      <c r="N15" s="47"/>
      <c r="O15" s="47"/>
      <c r="P15" s="48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17" x14ac:dyDescent="0.35">
      <c r="A16" s="13"/>
      <c r="B16" s="16"/>
      <c r="C16" s="16"/>
      <c r="D16" s="22" t="s">
        <v>11</v>
      </c>
      <c r="E16" s="20" t="s">
        <v>0</v>
      </c>
      <c r="F16" s="21" t="s">
        <v>1</v>
      </c>
      <c r="G16" s="21" t="s">
        <v>6</v>
      </c>
      <c r="H16" s="21" t="s">
        <v>7</v>
      </c>
      <c r="I16" s="23" t="s">
        <v>3</v>
      </c>
      <c r="J16" s="13"/>
      <c r="K16" s="22" t="s">
        <v>11</v>
      </c>
      <c r="L16" s="20" t="s">
        <v>0</v>
      </c>
      <c r="M16" s="21" t="s">
        <v>1</v>
      </c>
      <c r="N16" s="21" t="s">
        <v>6</v>
      </c>
      <c r="O16" s="21" t="s">
        <v>7</v>
      </c>
      <c r="P16" s="23" t="s">
        <v>3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 ht="33.5" customHeight="1" x14ac:dyDescent="0.35">
      <c r="A17" s="13"/>
      <c r="B17" s="16"/>
      <c r="C17" s="16"/>
      <c r="D17" s="33" t="s">
        <v>23</v>
      </c>
      <c r="E17" s="34">
        <v>29</v>
      </c>
      <c r="F17" s="35">
        <v>0</v>
      </c>
      <c r="G17" s="44">
        <f>VLOOKUP(F17,A6:B10,2,TRUE)</f>
        <v>0</v>
      </c>
      <c r="H17" s="36">
        <f>E17*F17*(G17/100)</f>
        <v>0</v>
      </c>
      <c r="I17" s="37">
        <f>E17*F17-H17</f>
        <v>0</v>
      </c>
      <c r="K17" s="45" t="s">
        <v>22</v>
      </c>
      <c r="L17" s="34">
        <v>9.5</v>
      </c>
      <c r="M17" s="45">
        <v>0</v>
      </c>
      <c r="N17" s="44">
        <f>VLOOKUP(M17,A6:B10,2,TRUE)</f>
        <v>0</v>
      </c>
      <c r="O17" s="36">
        <f>L17*M17*(N17/100)</f>
        <v>0</v>
      </c>
      <c r="P17" s="37">
        <f>L17*M17-O17</f>
        <v>0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32" customHeight="1" x14ac:dyDescent="0.35">
      <c r="A18" s="13"/>
      <c r="B18" s="16"/>
      <c r="C18" s="16"/>
      <c r="D18" s="33" t="s">
        <v>22</v>
      </c>
      <c r="E18" s="34">
        <v>9.5</v>
      </c>
      <c r="F18" s="35">
        <v>0</v>
      </c>
      <c r="G18" s="44">
        <f>VLOOKUP(F18,A6:B10,2,TRUE)</f>
        <v>0</v>
      </c>
      <c r="H18" s="36">
        <f>E18*F18*(G18/100)</f>
        <v>0</v>
      </c>
      <c r="I18" s="37">
        <f t="shared" ref="I18" si="4">E18*F18-H18</f>
        <v>0</v>
      </c>
      <c r="J18" s="14"/>
      <c r="K18" s="31" t="s">
        <v>12</v>
      </c>
      <c r="L18" s="27"/>
      <c r="M18" s="28"/>
      <c r="N18" s="29"/>
      <c r="O18" s="30"/>
      <c r="P18" s="32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32.5" customHeight="1" x14ac:dyDescent="0.35">
      <c r="A19" s="13"/>
      <c r="B19" s="16"/>
      <c r="C19" s="16"/>
      <c r="D19" s="38" t="s">
        <v>12</v>
      </c>
      <c r="E19" s="39"/>
      <c r="F19" s="40"/>
      <c r="G19" s="41"/>
      <c r="H19" s="42"/>
      <c r="I19" s="43"/>
      <c r="J19" s="14"/>
      <c r="K19" s="19" t="s">
        <v>19</v>
      </c>
      <c r="L19" s="34">
        <v>39</v>
      </c>
      <c r="M19" s="35">
        <v>0</v>
      </c>
      <c r="N19" s="44">
        <f>VLOOKUP(M19,A6:B10,2,TRUE)</f>
        <v>0</v>
      </c>
      <c r="O19" s="36">
        <f t="shared" ref="O19" si="5">L19*M19*(N19/100)</f>
        <v>0</v>
      </c>
      <c r="P19" s="37">
        <f t="shared" ref="P19" si="6">L19*M19-O19</f>
        <v>0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ht="29.5" thickBot="1" x14ac:dyDescent="0.4">
      <c r="A20" s="13"/>
      <c r="B20" s="16"/>
      <c r="C20" s="16"/>
      <c r="D20" s="33" t="s">
        <v>19</v>
      </c>
      <c r="E20" s="34">
        <v>39</v>
      </c>
      <c r="F20" s="35">
        <v>0</v>
      </c>
      <c r="G20" s="44">
        <f>VLOOKUP(F20,A6:B10,2,TRUE)</f>
        <v>0</v>
      </c>
      <c r="H20" s="36">
        <f t="shared" ref="H20" si="7">E20*F20*(G20/100)</f>
        <v>0</v>
      </c>
      <c r="I20" s="37">
        <f t="shared" ref="I20" si="8">E20*F20-H20</f>
        <v>0</v>
      </c>
      <c r="J20" s="14"/>
      <c r="K20" s="11" t="s">
        <v>2</v>
      </c>
      <c r="L20" s="3"/>
      <c r="M20" s="2"/>
      <c r="N20" s="2"/>
      <c r="O20" s="2"/>
      <c r="P20" s="18">
        <f>SUM(P17:P19)</f>
        <v>0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 ht="18" thickTop="1" thickBot="1" x14ac:dyDescent="0.4">
      <c r="A21" s="13"/>
      <c r="B21" s="16"/>
      <c r="C21" s="16"/>
      <c r="D21" s="11" t="s">
        <v>2</v>
      </c>
      <c r="E21" s="3"/>
      <c r="F21" s="2"/>
      <c r="G21" s="2"/>
      <c r="H21" s="2"/>
      <c r="I21" s="18">
        <f>SUM(I17:I20)</f>
        <v>0</v>
      </c>
      <c r="J21" s="14"/>
      <c r="K21" s="14"/>
      <c r="L21" s="14"/>
      <c r="M21" s="14"/>
      <c r="N21" s="14"/>
      <c r="O21" s="14"/>
      <c r="P21" s="14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17.5" thickTop="1" x14ac:dyDescent="0.35">
      <c r="A22" s="13"/>
      <c r="B22" s="16"/>
      <c r="C22" s="16"/>
      <c r="D22" s="13"/>
      <c r="E22" s="13"/>
      <c r="F22" s="13"/>
      <c r="G22" s="13"/>
      <c r="H22" s="13"/>
      <c r="I22" s="13"/>
      <c r="J22" s="14"/>
      <c r="K22" s="14"/>
      <c r="L22" s="14"/>
      <c r="M22" s="14"/>
      <c r="N22" s="14"/>
      <c r="O22" s="14"/>
      <c r="P22" s="14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ht="17" x14ac:dyDescent="0.35">
      <c r="A23" s="13"/>
      <c r="B23" s="16"/>
      <c r="C23" s="16"/>
      <c r="D23" s="13"/>
      <c r="E23" s="13"/>
      <c r="F23" s="13"/>
      <c r="G23" s="13"/>
      <c r="H23" s="13"/>
      <c r="I23" s="13"/>
      <c r="J23" s="14"/>
      <c r="L23" s="16"/>
      <c r="M23" s="16"/>
      <c r="N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 ht="17" x14ac:dyDescent="0.35">
      <c r="A24" s="13"/>
      <c r="B24" s="16"/>
      <c r="C24" s="16"/>
      <c r="D24" s="49" t="s">
        <v>17</v>
      </c>
      <c r="E24" s="50"/>
      <c r="F24" s="50"/>
      <c r="G24" s="50"/>
      <c r="H24" s="50"/>
      <c r="I24" s="51"/>
      <c r="J24" s="14"/>
      <c r="K24" s="49" t="s">
        <v>17</v>
      </c>
      <c r="L24" s="50"/>
      <c r="M24" s="50"/>
      <c r="N24" s="50"/>
      <c r="O24" s="50"/>
      <c r="P24" s="51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ht="18.5" x14ac:dyDescent="0.35">
      <c r="A25" s="13"/>
      <c r="B25" s="16"/>
      <c r="C25" s="16"/>
      <c r="D25" s="46" t="s">
        <v>8</v>
      </c>
      <c r="E25" s="47"/>
      <c r="F25" s="47"/>
      <c r="G25" s="47"/>
      <c r="H25" s="47"/>
      <c r="I25" s="48"/>
      <c r="J25" s="14"/>
      <c r="K25" s="46" t="s">
        <v>13</v>
      </c>
      <c r="L25" s="47"/>
      <c r="M25" s="47"/>
      <c r="N25" s="47"/>
      <c r="O25" s="47"/>
      <c r="P25" s="48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ht="17" x14ac:dyDescent="0.35">
      <c r="A26" s="13"/>
      <c r="B26" s="16"/>
      <c r="C26" s="16"/>
      <c r="D26" s="22" t="s">
        <v>11</v>
      </c>
      <c r="E26" s="20" t="s">
        <v>0</v>
      </c>
      <c r="F26" s="21" t="s">
        <v>1</v>
      </c>
      <c r="G26" s="21" t="s">
        <v>6</v>
      </c>
      <c r="H26" s="21" t="s">
        <v>7</v>
      </c>
      <c r="I26" s="23" t="s">
        <v>3</v>
      </c>
      <c r="J26" s="13"/>
      <c r="K26" s="22" t="s">
        <v>11</v>
      </c>
      <c r="L26" s="20" t="s">
        <v>0</v>
      </c>
      <c r="M26" s="21" t="s">
        <v>1</v>
      </c>
      <c r="N26" s="21" t="s">
        <v>6</v>
      </c>
      <c r="O26" s="21" t="s">
        <v>7</v>
      </c>
      <c r="P26" s="23" t="s">
        <v>3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ht="32" customHeight="1" x14ac:dyDescent="0.35">
      <c r="A27" s="13"/>
      <c r="B27" s="16"/>
      <c r="C27" s="16"/>
      <c r="D27" s="33" t="s">
        <v>25</v>
      </c>
      <c r="E27" s="34">
        <v>29</v>
      </c>
      <c r="F27" s="35">
        <v>0</v>
      </c>
      <c r="G27" s="44">
        <f>VLOOKUP(F27,A6:B10,2,TRUE)</f>
        <v>0</v>
      </c>
      <c r="H27" s="36">
        <f>E27*F27*(G27/100)</f>
        <v>0</v>
      </c>
      <c r="I27" s="37">
        <f>E27*F27-H27</f>
        <v>0</v>
      </c>
      <c r="K27" s="45" t="s">
        <v>24</v>
      </c>
      <c r="L27" s="34">
        <v>9.5</v>
      </c>
      <c r="M27" s="45">
        <v>0</v>
      </c>
      <c r="N27" s="44">
        <f>VLOOKUP(M27,A6:B10,2,TRUE)</f>
        <v>0</v>
      </c>
      <c r="O27" s="36">
        <f>L27*M27*(N27/100)</f>
        <v>0</v>
      </c>
      <c r="P27" s="37">
        <f>L27*M27-O27</f>
        <v>0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32" customHeight="1" x14ac:dyDescent="0.35">
      <c r="A28" s="13"/>
      <c r="B28" s="16"/>
      <c r="C28" s="16"/>
      <c r="D28" s="33" t="s">
        <v>24</v>
      </c>
      <c r="E28" s="34">
        <v>9.5</v>
      </c>
      <c r="F28" s="35">
        <v>0</v>
      </c>
      <c r="G28" s="44">
        <f>VLOOKUP(F28,A6:B10,2,TRUE)</f>
        <v>0</v>
      </c>
      <c r="H28" s="36">
        <f>E28*F28*(G28/100)</f>
        <v>0</v>
      </c>
      <c r="I28" s="37">
        <f t="shared" ref="I28" si="9">E28*F28-H28</f>
        <v>0</v>
      </c>
      <c r="J28" s="14"/>
      <c r="K28" s="31" t="s">
        <v>12</v>
      </c>
      <c r="L28" s="27"/>
      <c r="M28" s="28"/>
      <c r="N28" s="29"/>
      <c r="O28" s="30"/>
      <c r="P28" s="32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1:30" ht="31" customHeight="1" x14ac:dyDescent="0.35">
      <c r="A29" s="13"/>
      <c r="B29" s="16"/>
      <c r="C29" s="16"/>
      <c r="D29" s="38" t="s">
        <v>12</v>
      </c>
      <c r="E29" s="39"/>
      <c r="F29" s="40"/>
      <c r="G29" s="41"/>
      <c r="H29" s="42"/>
      <c r="I29" s="43"/>
      <c r="J29" s="14"/>
      <c r="K29" s="19" t="s">
        <v>19</v>
      </c>
      <c r="L29" s="34">
        <v>39</v>
      </c>
      <c r="M29" s="35">
        <v>0</v>
      </c>
      <c r="N29" s="44">
        <f>VLOOKUP(M29,A6:B10,2,TRUE)</f>
        <v>0</v>
      </c>
      <c r="O29" s="36">
        <f t="shared" ref="O29" si="10">L29*M29*(N29/100)</f>
        <v>0</v>
      </c>
      <c r="P29" s="37">
        <f t="shared" ref="P29" si="11">L29*M29-O29</f>
        <v>0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0" ht="31" customHeight="1" thickBot="1" x14ac:dyDescent="0.4">
      <c r="A30" s="13"/>
      <c r="B30" s="16"/>
      <c r="C30" s="16"/>
      <c r="D30" s="33" t="s">
        <v>19</v>
      </c>
      <c r="E30" s="34">
        <v>39</v>
      </c>
      <c r="F30" s="35">
        <v>0</v>
      </c>
      <c r="G30" s="44">
        <f>VLOOKUP(F30,A6:B10,2,TRUE)</f>
        <v>0</v>
      </c>
      <c r="H30" s="36">
        <f t="shared" ref="H30" si="12">E30*F30*(G30/100)</f>
        <v>0</v>
      </c>
      <c r="I30" s="37">
        <f t="shared" ref="I30" si="13">E30*F30-H30</f>
        <v>0</v>
      </c>
      <c r="J30" s="14"/>
      <c r="K30" s="11" t="s">
        <v>2</v>
      </c>
      <c r="L30" s="3"/>
      <c r="M30" s="2"/>
      <c r="N30" s="2"/>
      <c r="O30" s="2"/>
      <c r="P30" s="18">
        <f>SUM(P27:P29)</f>
        <v>0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18" thickTop="1" thickBot="1" x14ac:dyDescent="0.4">
      <c r="A31" s="13"/>
      <c r="B31" s="16"/>
      <c r="C31" s="16"/>
      <c r="D31" s="11" t="s">
        <v>2</v>
      </c>
      <c r="E31" s="3"/>
      <c r="F31" s="2"/>
      <c r="G31" s="2"/>
      <c r="H31" s="2"/>
      <c r="I31" s="18">
        <f>SUM(I27:I30)</f>
        <v>0</v>
      </c>
      <c r="J31" s="14"/>
      <c r="K31" s="14"/>
      <c r="L31" s="14"/>
      <c r="M31" s="14"/>
      <c r="N31" s="14"/>
      <c r="O31" s="14"/>
      <c r="P31" s="14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 ht="17.5" thickTop="1" x14ac:dyDescent="0.35">
      <c r="A32" s="13"/>
      <c r="B32" s="16"/>
      <c r="C32" s="16"/>
      <c r="J32" s="14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0" ht="17" x14ac:dyDescent="0.35">
      <c r="A33" s="13"/>
      <c r="B33" s="16"/>
      <c r="C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17" x14ac:dyDescent="0.35">
      <c r="A34" s="4"/>
      <c r="D34" s="16" t="s">
        <v>14</v>
      </c>
    </row>
    <row r="35" spans="1:30" ht="17" x14ac:dyDescent="0.35">
      <c r="A35" s="4"/>
      <c r="D35" s="16" t="s">
        <v>4</v>
      </c>
    </row>
    <row r="36" spans="1:30" ht="17" x14ac:dyDescent="0.35">
      <c r="A36" s="4"/>
      <c r="D36" s="16" t="s">
        <v>10</v>
      </c>
    </row>
    <row r="37" spans="1:30" ht="17" x14ac:dyDescent="0.35">
      <c r="A37" s="4"/>
    </row>
    <row r="38" spans="1:30" ht="17" x14ac:dyDescent="0.35">
      <c r="A38" s="4"/>
    </row>
    <row r="39" spans="1:30" ht="17" x14ac:dyDescent="0.35">
      <c r="A39" s="4"/>
    </row>
    <row r="40" spans="1:30" ht="17" x14ac:dyDescent="0.35">
      <c r="A40" s="4"/>
    </row>
    <row r="41" spans="1:30" ht="17" x14ac:dyDescent="0.35">
      <c r="A41" s="4"/>
    </row>
    <row r="42" spans="1:30" ht="17" x14ac:dyDescent="0.35">
      <c r="A42" s="4"/>
    </row>
    <row r="43" spans="1:30" ht="17" x14ac:dyDescent="0.35">
      <c r="A43" s="4"/>
    </row>
    <row r="44" spans="1:30" ht="17" x14ac:dyDescent="0.35">
      <c r="A44" s="4"/>
    </row>
    <row r="45" spans="1:30" ht="17" x14ac:dyDescent="0.35">
      <c r="A45" s="4"/>
    </row>
    <row r="46" spans="1:30" ht="17" x14ac:dyDescent="0.35">
      <c r="A46" s="4"/>
    </row>
    <row r="47" spans="1:30" ht="17" x14ac:dyDescent="0.35">
      <c r="A47" s="4"/>
    </row>
    <row r="48" spans="1:30" ht="17" x14ac:dyDescent="0.35">
      <c r="A48" s="4"/>
    </row>
    <row r="49" spans="1:1" ht="17" x14ac:dyDescent="0.35">
      <c r="A49" s="4"/>
    </row>
    <row r="50" spans="1:1" ht="17" x14ac:dyDescent="0.35">
      <c r="A50" s="4"/>
    </row>
    <row r="51" spans="1:1" ht="17" x14ac:dyDescent="0.35">
      <c r="A51" s="4"/>
    </row>
    <row r="52" spans="1:1" ht="17" x14ac:dyDescent="0.35">
      <c r="A52" s="4"/>
    </row>
    <row r="53" spans="1:1" ht="17" x14ac:dyDescent="0.35">
      <c r="A53" s="4"/>
    </row>
    <row r="54" spans="1:1" ht="17" x14ac:dyDescent="0.35">
      <c r="A54" s="4"/>
    </row>
    <row r="55" spans="1:1" ht="17" x14ac:dyDescent="0.35">
      <c r="A55" s="4"/>
    </row>
    <row r="56" spans="1:1" ht="17" x14ac:dyDescent="0.35">
      <c r="A56" s="4"/>
    </row>
    <row r="57" spans="1:1" ht="17" x14ac:dyDescent="0.35">
      <c r="A57" s="4"/>
    </row>
    <row r="58" spans="1:1" ht="17" x14ac:dyDescent="0.35">
      <c r="A58" s="4"/>
    </row>
    <row r="59" spans="1:1" ht="17" x14ac:dyDescent="0.35">
      <c r="A59" s="4"/>
    </row>
    <row r="60" spans="1:1" ht="17" x14ac:dyDescent="0.35">
      <c r="A60" s="4"/>
    </row>
    <row r="61" spans="1:1" ht="17" x14ac:dyDescent="0.35">
      <c r="A61" s="4"/>
    </row>
    <row r="62" spans="1:1" ht="17" x14ac:dyDescent="0.35">
      <c r="A62" s="4"/>
    </row>
    <row r="63" spans="1:1" ht="17" x14ac:dyDescent="0.35">
      <c r="A63" s="4"/>
    </row>
    <row r="64" spans="1:1" ht="17" x14ac:dyDescent="0.35">
      <c r="A64" s="4"/>
    </row>
    <row r="65" spans="1:1" ht="17" x14ac:dyDescent="0.35">
      <c r="A65" s="4"/>
    </row>
    <row r="66" spans="1:1" ht="17" x14ac:dyDescent="0.35">
      <c r="A66" s="4"/>
    </row>
    <row r="67" spans="1:1" ht="17" x14ac:dyDescent="0.35">
      <c r="A67" s="4"/>
    </row>
    <row r="68" spans="1:1" ht="17" x14ac:dyDescent="0.35">
      <c r="A68" s="4"/>
    </row>
    <row r="69" spans="1:1" ht="17" x14ac:dyDescent="0.35">
      <c r="A69" s="4"/>
    </row>
    <row r="70" spans="1:1" ht="17" x14ac:dyDescent="0.35">
      <c r="A70" s="4"/>
    </row>
    <row r="71" spans="1:1" ht="17" x14ac:dyDescent="0.35">
      <c r="A71" s="4"/>
    </row>
    <row r="72" spans="1:1" ht="17" x14ac:dyDescent="0.35">
      <c r="A72" s="4"/>
    </row>
    <row r="73" spans="1:1" ht="17" x14ac:dyDescent="0.35">
      <c r="A73" s="4"/>
    </row>
    <row r="74" spans="1:1" ht="17" x14ac:dyDescent="0.35">
      <c r="A74" s="4"/>
    </row>
    <row r="75" spans="1:1" ht="17" x14ac:dyDescent="0.35">
      <c r="A75" s="4"/>
    </row>
    <row r="76" spans="1:1" ht="17" x14ac:dyDescent="0.35">
      <c r="A76" s="4"/>
    </row>
    <row r="77" spans="1:1" ht="17" x14ac:dyDescent="0.35">
      <c r="A77" s="4"/>
    </row>
    <row r="78" spans="1:1" ht="17" x14ac:dyDescent="0.35">
      <c r="A78" s="4"/>
    </row>
    <row r="79" spans="1:1" ht="17" x14ac:dyDescent="0.35">
      <c r="A79" s="4"/>
    </row>
    <row r="80" spans="1:1" ht="17" x14ac:dyDescent="0.35">
      <c r="A80" s="4"/>
    </row>
    <row r="81" spans="1:1" ht="17" x14ac:dyDescent="0.35">
      <c r="A81" s="4"/>
    </row>
    <row r="82" spans="1:1" ht="17" x14ac:dyDescent="0.35">
      <c r="A82" s="4"/>
    </row>
    <row r="83" spans="1:1" ht="17" x14ac:dyDescent="0.35">
      <c r="A83" s="4"/>
    </row>
    <row r="84" spans="1:1" ht="17" x14ac:dyDescent="0.35">
      <c r="A84" s="4"/>
    </row>
    <row r="85" spans="1:1" ht="17" x14ac:dyDescent="0.35">
      <c r="A85" s="4"/>
    </row>
    <row r="86" spans="1:1" ht="17" x14ac:dyDescent="0.35">
      <c r="A86" s="4"/>
    </row>
    <row r="87" spans="1:1" ht="17" x14ac:dyDescent="0.35">
      <c r="A87" s="4"/>
    </row>
    <row r="88" spans="1:1" ht="17" x14ac:dyDescent="0.35">
      <c r="A88" s="4"/>
    </row>
    <row r="89" spans="1:1" ht="17" x14ac:dyDescent="0.35">
      <c r="A89" s="4"/>
    </row>
    <row r="90" spans="1:1" ht="17" x14ac:dyDescent="0.35">
      <c r="A90" s="4"/>
    </row>
    <row r="91" spans="1:1" ht="17" x14ac:dyDescent="0.35">
      <c r="A91" s="5"/>
    </row>
    <row r="92" spans="1:1" ht="17" x14ac:dyDescent="0.35">
      <c r="A92" s="4"/>
    </row>
    <row r="93" spans="1:1" ht="17" x14ac:dyDescent="0.35">
      <c r="A93" s="4"/>
    </row>
    <row r="94" spans="1:1" ht="17" x14ac:dyDescent="0.35">
      <c r="A94" s="4"/>
    </row>
    <row r="95" spans="1:1" ht="17" x14ac:dyDescent="0.35">
      <c r="A95" s="4"/>
    </row>
    <row r="96" spans="1:1" ht="17" x14ac:dyDescent="0.35">
      <c r="A96" s="4"/>
    </row>
    <row r="97" spans="1:1" ht="17" x14ac:dyDescent="0.35">
      <c r="A97" s="4"/>
    </row>
    <row r="98" spans="1:1" ht="17" x14ac:dyDescent="0.35">
      <c r="A98" s="4"/>
    </row>
    <row r="99" spans="1:1" ht="17" x14ac:dyDescent="0.35">
      <c r="A99" s="4"/>
    </row>
    <row r="100" spans="1:1" ht="17" x14ac:dyDescent="0.35">
      <c r="A100" s="4"/>
    </row>
    <row r="101" spans="1:1" ht="17" x14ac:dyDescent="0.35">
      <c r="A101" s="4"/>
    </row>
    <row r="102" spans="1:1" ht="17" x14ac:dyDescent="0.35">
      <c r="A102" s="4"/>
    </row>
    <row r="103" spans="1:1" ht="17" x14ac:dyDescent="0.35">
      <c r="A103" s="4"/>
    </row>
    <row r="104" spans="1:1" ht="17" x14ac:dyDescent="0.35">
      <c r="A104" s="4"/>
    </row>
    <row r="105" spans="1:1" ht="17" x14ac:dyDescent="0.35">
      <c r="A105" s="4"/>
    </row>
    <row r="106" spans="1:1" ht="17" x14ac:dyDescent="0.35">
      <c r="A106" s="4"/>
    </row>
    <row r="107" spans="1:1" ht="17" x14ac:dyDescent="0.35">
      <c r="A107" s="4"/>
    </row>
    <row r="108" spans="1:1" ht="17" x14ac:dyDescent="0.35">
      <c r="A108" s="4"/>
    </row>
    <row r="109" spans="1:1" ht="17" x14ac:dyDescent="0.35">
      <c r="A109" s="4"/>
    </row>
    <row r="110" spans="1:1" ht="17" x14ac:dyDescent="0.35">
      <c r="A110" s="4"/>
    </row>
    <row r="111" spans="1:1" ht="17" x14ac:dyDescent="0.35">
      <c r="A111" s="4"/>
    </row>
    <row r="112" spans="1:1" ht="17" x14ac:dyDescent="0.35">
      <c r="A112" s="4"/>
    </row>
    <row r="113" spans="1:1" ht="17" x14ac:dyDescent="0.35">
      <c r="A113" s="4"/>
    </row>
    <row r="114" spans="1:1" ht="17" x14ac:dyDescent="0.35">
      <c r="A114" s="4"/>
    </row>
    <row r="115" spans="1:1" ht="17" x14ac:dyDescent="0.35">
      <c r="A115" s="4"/>
    </row>
    <row r="116" spans="1:1" ht="17" x14ac:dyDescent="0.35">
      <c r="A116" s="4"/>
    </row>
    <row r="117" spans="1:1" ht="17" x14ac:dyDescent="0.35">
      <c r="A117" s="4"/>
    </row>
    <row r="118" spans="1:1" ht="17" x14ac:dyDescent="0.35">
      <c r="A118" s="4"/>
    </row>
    <row r="119" spans="1:1" ht="17" x14ac:dyDescent="0.35">
      <c r="A119" s="4"/>
    </row>
    <row r="120" spans="1:1" ht="17" x14ac:dyDescent="0.35">
      <c r="A120" s="4"/>
    </row>
    <row r="121" spans="1:1" ht="17" x14ac:dyDescent="0.35">
      <c r="A121" s="4"/>
    </row>
    <row r="122" spans="1:1" ht="17" x14ac:dyDescent="0.35">
      <c r="A122" s="4"/>
    </row>
    <row r="123" spans="1:1" ht="17" x14ac:dyDescent="0.35">
      <c r="A123" s="4"/>
    </row>
    <row r="124" spans="1:1" ht="17" x14ac:dyDescent="0.35">
      <c r="A124" s="4"/>
    </row>
    <row r="125" spans="1:1" ht="17" x14ac:dyDescent="0.35">
      <c r="A125" s="4"/>
    </row>
    <row r="126" spans="1:1" ht="17" x14ac:dyDescent="0.35">
      <c r="A126" s="4"/>
    </row>
  </sheetData>
  <mergeCells count="12">
    <mergeCell ref="D24:I24"/>
    <mergeCell ref="K24:P24"/>
    <mergeCell ref="D25:I25"/>
    <mergeCell ref="K25:P25"/>
    <mergeCell ref="D15:I15"/>
    <mergeCell ref="K15:P15"/>
    <mergeCell ref="D5:I5"/>
    <mergeCell ref="D4:I4"/>
    <mergeCell ref="K4:P4"/>
    <mergeCell ref="K5:P5"/>
    <mergeCell ref="D14:I14"/>
    <mergeCell ref="K14:P14"/>
  </mergeCells>
  <pageMargins left="0.23622047244094491" right="0.23622047244094491" top="0.39370078740157483" bottom="0.3937007874015748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eb7907-aae1-46a4-8882-aab640828c24" xsi:nil="true"/>
    <_ip_UnifiedCompliancePolicyUIAction xmlns="http://schemas.microsoft.com/sharepoint/v3" xsi:nil="true"/>
    <lcf76f155ced4ddcb4097134ff3c332f xmlns="4ba0b87e-0567-4eca-8718-959a66e3491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80A93C0C8445449FBAD095DA9FC55A" ma:contentTypeVersion="15" ma:contentTypeDescription="Ein neues Dokument erstellen." ma:contentTypeScope="" ma:versionID="b730d2b67ef3879ce525f489f34d349b">
  <xsd:schema xmlns:xsd="http://www.w3.org/2001/XMLSchema" xmlns:xs="http://www.w3.org/2001/XMLSchema" xmlns:p="http://schemas.microsoft.com/office/2006/metadata/properties" xmlns:ns1="http://schemas.microsoft.com/sharepoint/v3" xmlns:ns2="4ba0b87e-0567-4eca-8718-959a66e3491a" xmlns:ns3="fbeb7907-aae1-46a4-8882-aab640828c24" targetNamespace="http://schemas.microsoft.com/office/2006/metadata/properties" ma:root="true" ma:fieldsID="01bed8cc6ce899c78076ac1f8bde3d02" ns1:_="" ns2:_="" ns3:_="">
    <xsd:import namespace="http://schemas.microsoft.com/sharepoint/v3"/>
    <xsd:import namespace="4ba0b87e-0567-4eca-8718-959a66e3491a"/>
    <xsd:import namespace="fbeb7907-aae1-46a4-8882-aab640828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0b87e-0567-4eca-8718-959a66e34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89290ecd-70f7-496f-b529-2ac7b58a40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b7907-aae1-46a4-8882-aab640828c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bdc8df6-db55-41fa-b54e-089ff72ab29a}" ma:internalName="TaxCatchAll" ma:showField="CatchAllData" ma:web="fbeb7907-aae1-46a4-8882-aab640828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825492-F2BF-4823-85E1-C8D1C560A71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5615546-81b5-42f8-af01-e9d422aaef4c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fbeb7907-aae1-46a4-8882-aab640828c24"/>
    <ds:schemaRef ds:uri="http://schemas.microsoft.com/sharepoint/v3"/>
    <ds:schemaRef ds:uri="4ba0b87e-0567-4eca-8718-959a66e3491a"/>
  </ds:schemaRefs>
</ds:datastoreItem>
</file>

<file path=customXml/itemProps2.xml><?xml version="1.0" encoding="utf-8"?>
<ds:datastoreItem xmlns:ds="http://schemas.openxmlformats.org/officeDocument/2006/customXml" ds:itemID="{5E46F8C7-4B4E-43E8-A43A-754993CAEF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72F86C-3415-43B0-8DE4-CBCFAA869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a0b87e-0567-4eca-8718-959a66e3491a"/>
    <ds:schemaRef ds:uri="fbeb7907-aae1-46a4-8882-aab640828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Zeitreise</vt:lpstr>
      <vt:lpstr>Tabelle1</vt:lpstr>
      <vt:lpstr>Zeitreise!Druckbereich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Mueller</dc:creator>
  <cp:lastModifiedBy>Hildegard Meier</cp:lastModifiedBy>
  <cp:lastPrinted>2020-11-02T13:35:36Z</cp:lastPrinted>
  <dcterms:created xsi:type="dcterms:W3CDTF">2018-11-16T13:15:56Z</dcterms:created>
  <dcterms:modified xsi:type="dcterms:W3CDTF">2026-07-20T09:25:42Z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0x010100EB80A93C0C8445449FBAD095DA9FC55A</vt:lpwstr>
  </property>
  <property fmtid="{D5CDD505-2E9C-101B-9397-08002B2CF9AE}" pid="3" name="Struktur">
    <vt:lpwstr/>
  </property>
  <property fmtid="{D5CDD505-2E9C-101B-9397-08002B2CF9AE}" pid="4" name="Kanton">
    <vt:lpwstr/>
  </property>
  <property fmtid="{D5CDD505-2E9C-101B-9397-08002B2CF9AE}" pid="5" name="Jahr">
    <vt:lpwstr/>
  </property>
  <property fmtid="{D5CDD505-2E9C-101B-9397-08002B2CF9AE}" pid="6" name="Order">
    <vt:r8>400500</vt:r8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