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hklett.sharepoint.com/sites/00340/Freigegebene Dokumente/Young World 1-4/Ausgabe 2016/12_Diverses/Budgetierungs- und Bestellhilfe/"/>
    </mc:Choice>
  </mc:AlternateContent>
  <xr:revisionPtr revIDLastSave="325" documentId="11_221A430FFA44E7B64F111CA7B0A9287EF495F4BD" xr6:coauthVersionLast="47" xr6:coauthVersionMax="47" xr10:uidLastSave="{ABC4964E-F681-4285-8CC1-D48C81D4C0FD}"/>
  <bookViews>
    <workbookView xWindow="-120" yWindow="-120" windowWidth="29040" windowHeight="17520" xr2:uid="{00000000-000D-0000-FFFF-FFFF00000000}"/>
  </bookViews>
  <sheets>
    <sheet name="Total Übersicht" sheetId="5" r:id="rId1"/>
    <sheet name="Young World 1" sheetId="1" r:id="rId2"/>
    <sheet name="Young World 2" sheetId="2" r:id="rId3"/>
    <sheet name="Young World 3" sheetId="3" r:id="rId4"/>
    <sheet name="Young World 4" sheetId="4" r:id="rId5"/>
  </sheets>
  <definedNames>
    <definedName name="_xlnm.Print_Area" localSheetId="1">'Young World 1'!$D$1:$P$31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 s="1"/>
  <c r="I25" i="1" s="1"/>
  <c r="I27" i="1" s="1"/>
  <c r="G25" i="2"/>
  <c r="H25" i="2" s="1"/>
  <c r="I25" i="2" s="1"/>
  <c r="I27" i="2" s="1"/>
  <c r="G26" i="3"/>
  <c r="H26" i="3" s="1"/>
  <c r="I26" i="3" s="1"/>
  <c r="G26" i="4"/>
  <c r="H26" i="4" s="1"/>
  <c r="I26" i="4" s="1"/>
  <c r="I28" i="4" s="1"/>
  <c r="N18" i="4"/>
  <c r="O18" i="4" s="1"/>
  <c r="P18" i="4" s="1"/>
  <c r="P28" i="4" s="1"/>
  <c r="G18" i="4"/>
  <c r="H18" i="4" s="1"/>
  <c r="I18" i="4" s="1"/>
  <c r="G18" i="3"/>
  <c r="H18" i="3" s="1"/>
  <c r="I18" i="3" s="1"/>
  <c r="N18" i="2"/>
  <c r="O18" i="2" s="1"/>
  <c r="P18" i="2" s="1"/>
  <c r="P27" i="2" s="1"/>
  <c r="G18" i="2"/>
  <c r="H18" i="2" s="1"/>
  <c r="I18" i="2" s="1"/>
  <c r="N18" i="1"/>
  <c r="O18" i="1" s="1"/>
  <c r="P18" i="1" s="1"/>
  <c r="P27" i="1" s="1"/>
  <c r="N7" i="1"/>
  <c r="G18" i="1"/>
  <c r="H18" i="1" s="1"/>
  <c r="I18" i="1" s="1"/>
  <c r="G24" i="4" l="1"/>
  <c r="H24" i="4" s="1"/>
  <c r="I24" i="4" s="1"/>
  <c r="G25" i="4"/>
  <c r="H25" i="4" s="1"/>
  <c r="I25" i="4" s="1"/>
  <c r="G23" i="4"/>
  <c r="H23" i="4" s="1"/>
  <c r="I23" i="4" s="1"/>
  <c r="G22" i="4"/>
  <c r="H22" i="4" s="1"/>
  <c r="I22" i="4" s="1"/>
  <c r="G21" i="4"/>
  <c r="H21" i="4" s="1"/>
  <c r="I21" i="4" s="1"/>
  <c r="G20" i="4"/>
  <c r="H20" i="4" s="1"/>
  <c r="I20" i="4" s="1"/>
  <c r="G19" i="4"/>
  <c r="H19" i="4" s="1"/>
  <c r="I19" i="4" s="1"/>
  <c r="G10" i="4"/>
  <c r="H10" i="4" s="1"/>
  <c r="I10" i="4" s="1"/>
  <c r="G9" i="4"/>
  <c r="H9" i="4" s="1"/>
  <c r="I9" i="4" s="1"/>
  <c r="N7" i="4"/>
  <c r="O7" i="4" s="1"/>
  <c r="P7" i="4" s="1"/>
  <c r="P12" i="4" s="1"/>
  <c r="G7" i="4"/>
  <c r="H7" i="4" s="1"/>
  <c r="I7" i="4" s="1"/>
  <c r="G8" i="4"/>
  <c r="H8" i="4" s="1"/>
  <c r="I8" i="4" s="1"/>
  <c r="G24" i="3"/>
  <c r="H24" i="3" s="1"/>
  <c r="I24" i="3" s="1"/>
  <c r="G23" i="3"/>
  <c r="H23" i="3" s="1"/>
  <c r="I23" i="3" s="1"/>
  <c r="G25" i="3"/>
  <c r="H25" i="3" s="1"/>
  <c r="I25" i="3" s="1"/>
  <c r="G22" i="3"/>
  <c r="H22" i="3" s="1"/>
  <c r="I22" i="3" s="1"/>
  <c r="G21" i="3"/>
  <c r="H21" i="3" s="1"/>
  <c r="I21" i="3" s="1"/>
  <c r="G20" i="3"/>
  <c r="H20" i="3" s="1"/>
  <c r="I20" i="3" s="1"/>
  <c r="G19" i="3"/>
  <c r="H19" i="3" s="1"/>
  <c r="I19" i="3" s="1"/>
  <c r="G10" i="3"/>
  <c r="H10" i="3" s="1"/>
  <c r="I10" i="3" s="1"/>
  <c r="G9" i="3"/>
  <c r="H9" i="3" s="1"/>
  <c r="I9" i="3" s="1"/>
  <c r="N7" i="3"/>
  <c r="O7" i="3" s="1"/>
  <c r="P7" i="3" s="1"/>
  <c r="P12" i="3" s="1"/>
  <c r="G7" i="3"/>
  <c r="H7" i="3" s="1"/>
  <c r="G8" i="3"/>
  <c r="H8" i="3" s="1"/>
  <c r="I8" i="3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9" i="2"/>
  <c r="H19" i="2" s="1"/>
  <c r="I19" i="2" s="1"/>
  <c r="G10" i="2"/>
  <c r="H10" i="2" s="1"/>
  <c r="I10" i="2" s="1"/>
  <c r="G9" i="2"/>
  <c r="H9" i="2" s="1"/>
  <c r="I9" i="2" s="1"/>
  <c r="N7" i="2"/>
  <c r="O7" i="2" s="1"/>
  <c r="P7" i="2" s="1"/>
  <c r="G7" i="2"/>
  <c r="H7" i="2" s="1"/>
  <c r="I7" i="2" s="1"/>
  <c r="I12" i="2" s="1"/>
  <c r="G8" i="2"/>
  <c r="H8" i="2" s="1"/>
  <c r="I8" i="2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9" i="1"/>
  <c r="I28" i="3" l="1"/>
  <c r="I12" i="4"/>
  <c r="I7" i="3"/>
  <c r="I12" i="3" s="1"/>
  <c r="N18" i="3"/>
  <c r="O18" i="3" s="1"/>
  <c r="P18" i="3" s="1"/>
  <c r="P28" i="3" s="1"/>
  <c r="P12" i="2"/>
  <c r="G20" i="1"/>
  <c r="G19" i="1"/>
  <c r="G10" i="1"/>
  <c r="G7" i="1"/>
  <c r="G8" i="1"/>
  <c r="B7" i="5" l="1"/>
  <c r="C6" i="5"/>
  <c r="C5" i="5"/>
  <c r="B6" i="5"/>
  <c r="B5" i="5"/>
  <c r="C7" i="5"/>
  <c r="O7" i="1"/>
  <c r="P7" i="1" s="1"/>
  <c r="P12" i="1" s="1"/>
  <c r="C4" i="5" s="1"/>
  <c r="H20" i="1"/>
  <c r="I20" i="1" s="1"/>
  <c r="H19" i="1"/>
  <c r="I19" i="1" s="1"/>
  <c r="H7" i="1"/>
  <c r="I7" i="1" s="1"/>
  <c r="H9" i="1"/>
  <c r="H10" i="1"/>
  <c r="I10" i="1" s="1"/>
  <c r="H8" i="1"/>
  <c r="I12" i="1" l="1"/>
  <c r="I9" i="1"/>
  <c r="I8" i="1"/>
  <c r="B4" i="5" l="1"/>
  <c r="B9" i="5" s="1"/>
  <c r="C9" i="5" l="1"/>
</calcChain>
</file>

<file path=xl/sharedStrings.xml><?xml version="1.0" encoding="utf-8"?>
<sst xmlns="http://schemas.openxmlformats.org/spreadsheetml/2006/main" count="222" uniqueCount="39">
  <si>
    <t>Übersicht Budgetierung «Young World» (Ausgabe ab 2018)</t>
  </si>
  <si>
    <t>Kosten im 1. Jahr</t>
  </si>
  <si>
    <t>Kosten im Folgejahr</t>
  </si>
  <si>
    <t>Young World 1</t>
  </si>
  <si>
    <t>Young World 2</t>
  </si>
  <si>
    <t>Young World 3</t>
  </si>
  <si>
    <t>Young World 4</t>
  </si>
  <si>
    <t>Total</t>
  </si>
  <si>
    <t>Klett und Balmer Verlag, Grabenstrasse 17, 6340 Baar</t>
  </si>
  <si>
    <t>Telefon 041 726 28 00, info@klett.ch</t>
  </si>
  <si>
    <t>klett.ch, youngworld.ch</t>
  </si>
  <si>
    <t>Preisstand</t>
  </si>
  <si>
    <t>Mengenrabatte Klett und Balmer</t>
  </si>
  <si>
    <t>Budgetierung «Young World» (Ausgabe ab 2018)</t>
  </si>
  <si>
    <t>Stückzahl (ab)</t>
  </si>
  <si>
    <t>Rabatt in %</t>
  </si>
  <si>
    <t>«Young World 1» (3. Klasse)</t>
  </si>
  <si>
    <t>Preis</t>
  </si>
  <si>
    <t>Menge</t>
  </si>
  <si>
    <t>Rabatt in CHF</t>
  </si>
  <si>
    <t xml:space="preserve">Pupil's Book </t>
  </si>
  <si>
    <t>Activity Book mit digitalen Inhalten</t>
  </si>
  <si>
    <r>
      <t xml:space="preserve">Teacher's Book
</t>
    </r>
    <r>
      <rPr>
        <i/>
        <sz val="11"/>
        <rFont val="Calibri"/>
        <family val="2"/>
        <scheme val="minor"/>
      </rPr>
      <t>10 Einjahreslizenzen für die digitalen Materialien</t>
    </r>
  </si>
  <si>
    <r>
      <t xml:space="preserve">Lernkontrollen
</t>
    </r>
    <r>
      <rPr>
        <i/>
        <sz val="11"/>
        <rFont val="Calibri"/>
        <family val="2"/>
        <scheme val="minor"/>
      </rPr>
      <t>10 Einjahreslizenzen für die digitalen Materialien</t>
    </r>
  </si>
  <si>
    <t>Kosten pro Schuljahr</t>
  </si>
  <si>
    <t>Optionale Lehrwerksteile</t>
  </si>
  <si>
    <t>Stories</t>
  </si>
  <si>
    <t>Stories (10er Paket)</t>
  </si>
  <si>
    <t>Word Cards</t>
  </si>
  <si>
    <t>Posters</t>
  </si>
  <si>
    <t>Flash Cards</t>
  </si>
  <si>
    <r>
      <t xml:space="preserve">Digitale Ausgabe für Lehrpersonen
</t>
    </r>
    <r>
      <rPr>
        <i/>
        <sz val="11"/>
        <rFont val="Calibri"/>
        <family val="2"/>
        <scheme val="minor"/>
      </rPr>
      <t>mit Pupil's Book und Activity Book
Zehnjahreslizenz</t>
    </r>
  </si>
  <si>
    <t>«Young World 2» (4. Klasse)</t>
  </si>
  <si>
    <t>«Young World 3» (5. Klasse)</t>
  </si>
  <si>
    <t>Language Trainer</t>
  </si>
  <si>
    <t>Language Trainer (10er-Paket)</t>
  </si>
  <si>
    <t>«Young World 4» (6. Klasse)</t>
  </si>
  <si>
    <r>
      <t xml:space="preserve">VocaTrainer
</t>
    </r>
    <r>
      <rPr>
        <i/>
        <sz val="11"/>
        <rFont val="Calibri"/>
        <family val="2"/>
        <scheme val="minor"/>
      </rPr>
      <t>1 Einjahreslizenz</t>
    </r>
  </si>
  <si>
    <r>
      <t xml:space="preserve">Unterrichten in altersdurchmischten Klassen mit 
«Young World 1–4»
</t>
    </r>
    <r>
      <rPr>
        <i/>
        <sz val="11"/>
        <rFont val="Calibri"/>
        <family val="2"/>
        <scheme val="minor"/>
      </rPr>
      <t>Handreichung; Klasse 3 bis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</si>
</sst>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3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1D387"/>
        <bgColor indexed="64"/>
      </patternFill>
    </fill>
    <fill>
      <patternFill patternType="solid">
        <fgColor rgb="FFF8E7BE"/>
        <bgColor indexed="64"/>
      </patternFill>
    </fill>
    <fill>
      <patternFill patternType="solid">
        <fgColor rgb="FFF9D1B9"/>
        <bgColor indexed="64"/>
      </patternFill>
    </fill>
    <fill>
      <patternFill patternType="solid">
        <fgColor rgb="FFFD69A8"/>
        <bgColor indexed="64"/>
      </patternFill>
    </fill>
    <fill>
      <patternFill patternType="solid">
        <fgColor rgb="FFFE9CC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FB7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164" fontId="4" fillId="0" borderId="0" xfId="0" applyNumberFormat="1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0" fontId="10" fillId="2" borderId="5" xfId="0" applyFont="1" applyFill="1" applyBorder="1"/>
    <xf numFmtId="0" fontId="10" fillId="2" borderId="6" xfId="0" applyFont="1" applyFill="1" applyBorder="1"/>
    <xf numFmtId="0" fontId="9" fillId="2" borderId="0" xfId="0" applyFont="1" applyFill="1"/>
    <xf numFmtId="2" fontId="9" fillId="2" borderId="8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9" fillId="2" borderId="8" xfId="1" applyFont="1" applyFill="1" applyBorder="1"/>
    <xf numFmtId="0" fontId="9" fillId="2" borderId="9" xfId="0" applyFont="1" applyFill="1" applyBorder="1" applyAlignment="1">
      <alignment vertical="center"/>
    </xf>
    <xf numFmtId="43" fontId="9" fillId="2" borderId="10" xfId="1" applyFont="1" applyFill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2" fontId="2" fillId="0" borderId="2" xfId="1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164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4" fontId="2" fillId="0" borderId="0" xfId="0" applyNumberFormat="1" applyFont="1"/>
    <xf numFmtId="0" fontId="7" fillId="0" borderId="0" xfId="0" applyFont="1"/>
    <xf numFmtId="0" fontId="12" fillId="0" borderId="0" xfId="0" applyFont="1"/>
    <xf numFmtId="0" fontId="0" fillId="0" borderId="2" xfId="0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13" fillId="0" borderId="1" xfId="0" applyFont="1" applyBorder="1"/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FB7FF"/>
      <color rgb="FFB48FFF"/>
      <color rgb="FF9966FF"/>
      <color rgb="FFFE9CC6"/>
      <color rgb="FFFD69A8"/>
      <color rgb="FFFF66CC"/>
      <color rgb="FFF9D1B9"/>
      <color rgb="FFF8E7BE"/>
      <color rgb="FFF1D3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C23" sqref="C23"/>
    </sheetView>
  </sheetViews>
  <sheetFormatPr baseColWidth="10" defaultColWidth="11.42578125" defaultRowHeight="15" x14ac:dyDescent="0.25"/>
  <cols>
    <col min="1" max="1" width="18.42578125" customWidth="1"/>
    <col min="2" max="3" width="25.7109375" customWidth="1"/>
  </cols>
  <sheetData>
    <row r="1" spans="1:13" s="45" customFormat="1" ht="15.75" x14ac:dyDescent="0.25">
      <c r="A1" s="44" t="s">
        <v>0</v>
      </c>
    </row>
    <row r="3" spans="1:13" x14ac:dyDescent="0.25">
      <c r="A3" s="46"/>
      <c r="B3" s="46" t="s">
        <v>1</v>
      </c>
      <c r="C3" s="46" t="s">
        <v>2</v>
      </c>
    </row>
    <row r="4" spans="1:13" x14ac:dyDescent="0.25">
      <c r="A4" s="46" t="s">
        <v>3</v>
      </c>
      <c r="B4" s="46">
        <f>'Young World 1'!I12+'Young World 1'!I27</f>
        <v>0</v>
      </c>
      <c r="C4" s="48">
        <f>'Young World 1'!P12+'Young World 1'!P27</f>
        <v>0</v>
      </c>
    </row>
    <row r="5" spans="1:13" x14ac:dyDescent="0.25">
      <c r="A5" s="46" t="s">
        <v>4</v>
      </c>
      <c r="B5" s="46">
        <f>'Young World 2'!I12+'Young World 2'!I27</f>
        <v>0</v>
      </c>
      <c r="C5" s="48">
        <f>'Young World 2'!P12+'Young World 2'!P27</f>
        <v>0</v>
      </c>
    </row>
    <row r="6" spans="1:13" x14ac:dyDescent="0.25">
      <c r="A6" s="46" t="s">
        <v>5</v>
      </c>
      <c r="B6" s="46">
        <f>'Young World 3'!I12+'Young World 3'!I28</f>
        <v>0</v>
      </c>
      <c r="C6" s="48">
        <f>'Young World 3'!P12+'Young World 3'!P28</f>
        <v>0</v>
      </c>
    </row>
    <row r="7" spans="1:13" x14ac:dyDescent="0.25">
      <c r="A7" s="46" t="s">
        <v>6</v>
      </c>
      <c r="B7" s="46">
        <f>'Young World 4'!I12+'Young World 4'!I28</f>
        <v>0</v>
      </c>
      <c r="C7" s="48">
        <f>'Young World 4'!P12+'Young World 4'!P28</f>
        <v>0</v>
      </c>
    </row>
    <row r="9" spans="1:13" ht="15.75" thickBot="1" x14ac:dyDescent="0.3">
      <c r="A9" s="49" t="s">
        <v>7</v>
      </c>
      <c r="B9" s="49">
        <f>SUM(B4:B7)</f>
        <v>0</v>
      </c>
      <c r="C9" s="49">
        <f>SUM(C4:C7)</f>
        <v>0</v>
      </c>
    </row>
    <row r="10" spans="1:13" ht="15.75" thickTop="1" x14ac:dyDescent="0.25"/>
    <row r="14" spans="1:13" x14ac:dyDescent="0.25">
      <c r="A14" s="9" t="s">
        <v>8</v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 t="s">
        <v>9</v>
      </c>
      <c r="B15" s="3"/>
      <c r="C15" s="1"/>
      <c r="D15" s="1"/>
      <c r="E15" s="1"/>
      <c r="F15" s="1"/>
      <c r="G15" s="1"/>
      <c r="H15" s="1"/>
      <c r="I15" s="1"/>
      <c r="J15" s="9"/>
      <c r="K15" s="9"/>
      <c r="L15" s="9"/>
      <c r="M15" s="9"/>
    </row>
    <row r="16" spans="1:13" x14ac:dyDescent="0.25">
      <c r="A16" s="9" t="s">
        <v>10</v>
      </c>
      <c r="B16" s="3"/>
      <c r="C16" s="47" t="s">
        <v>11</v>
      </c>
      <c r="D16" s="43">
        <v>45658</v>
      </c>
      <c r="E16" s="9"/>
      <c r="G16" s="1"/>
      <c r="H16" s="1"/>
      <c r="I16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8"/>
  <sheetViews>
    <sheetView zoomScaleNormal="100" zoomScaleSheetLayoutView="110" workbookViewId="0">
      <selection activeCell="H31" sqref="H31"/>
    </sheetView>
  </sheetViews>
  <sheetFormatPr baseColWidth="10" defaultColWidth="11.42578125" defaultRowHeight="15" x14ac:dyDescent="0.25"/>
  <cols>
    <col min="1" max="1" width="13.28515625" style="1" bestFit="1" customWidth="1"/>
    <col min="2" max="2" width="11.42578125" style="1"/>
    <col min="3" max="3" width="5.140625" style="1" customWidth="1"/>
    <col min="4" max="4" width="50.7109375" style="1" customWidth="1"/>
    <col min="5" max="5" width="11.140625" style="3" customWidth="1"/>
    <col min="6" max="6" width="8.7109375" style="1" customWidth="1"/>
    <col min="7" max="7" width="11.28515625" style="1" bestFit="1" customWidth="1"/>
    <col min="8" max="8" width="13.140625" style="1" bestFit="1" customWidth="1"/>
    <col min="9" max="9" width="13" style="1" customWidth="1"/>
    <col min="10" max="10" width="4" style="1" customWidth="1"/>
    <col min="11" max="11" width="50.7109375" style="1" customWidth="1"/>
    <col min="12" max="12" width="10.85546875" style="1" customWidth="1"/>
    <col min="13" max="13" width="8.7109375" style="1" customWidth="1"/>
    <col min="14" max="14" width="11.28515625" style="1" bestFit="1" customWidth="1"/>
    <col min="15" max="15" width="13.140625" style="1" bestFit="1" customWidth="1"/>
    <col min="16" max="16" width="12.85546875" style="1" customWidth="1"/>
    <col min="17" max="16384" width="11.42578125" style="1"/>
  </cols>
  <sheetData>
    <row r="1" spans="1:16" ht="18.75" x14ac:dyDescent="0.3">
      <c r="A1" s="17" t="s">
        <v>12</v>
      </c>
      <c r="B1" s="17"/>
      <c r="D1" s="7" t="s">
        <v>13</v>
      </c>
      <c r="E1" s="8"/>
      <c r="F1" s="9"/>
      <c r="G1" s="9"/>
      <c r="H1" s="9"/>
      <c r="I1" s="9"/>
      <c r="J1" s="9"/>
      <c r="K1" s="10"/>
      <c r="L1" s="9"/>
      <c r="M1" s="9"/>
      <c r="N1" s="9"/>
      <c r="O1" s="9"/>
      <c r="P1" s="9"/>
    </row>
    <row r="2" spans="1:16" x14ac:dyDescent="0.25">
      <c r="A2" s="18" t="s">
        <v>14</v>
      </c>
      <c r="B2" s="19" t="s">
        <v>15</v>
      </c>
      <c r="D2" s="10"/>
      <c r="E2" s="8"/>
      <c r="F2" s="9"/>
      <c r="G2" s="9"/>
      <c r="H2" s="9"/>
      <c r="I2" s="9"/>
      <c r="J2" s="9"/>
      <c r="K2" s="10"/>
      <c r="L2" s="9"/>
      <c r="M2" s="9"/>
      <c r="N2" s="9"/>
      <c r="O2" s="9"/>
      <c r="P2" s="9"/>
    </row>
    <row r="3" spans="1:16" ht="18.75" customHeight="1" x14ac:dyDescent="0.25">
      <c r="A3" s="20">
        <v>0</v>
      </c>
      <c r="B3" s="21">
        <v>0</v>
      </c>
      <c r="D3" s="51" t="s">
        <v>16</v>
      </c>
      <c r="E3" s="51"/>
      <c r="F3" s="51"/>
      <c r="G3" s="51"/>
      <c r="H3" s="51"/>
      <c r="I3" s="51"/>
      <c r="J3" s="11"/>
      <c r="K3" s="51" t="s">
        <v>16</v>
      </c>
      <c r="L3" s="51"/>
      <c r="M3" s="51"/>
      <c r="N3" s="51"/>
      <c r="O3" s="51"/>
      <c r="P3" s="51"/>
    </row>
    <row r="4" spans="1:16" s="2" customFormat="1" ht="23.25" customHeight="1" x14ac:dyDescent="0.25">
      <c r="A4" s="22">
        <v>10</v>
      </c>
      <c r="B4" s="23">
        <v>5</v>
      </c>
      <c r="D4" s="52" t="s">
        <v>1</v>
      </c>
      <c r="E4" s="52"/>
      <c r="F4" s="52"/>
      <c r="G4" s="52"/>
      <c r="H4" s="52"/>
      <c r="I4" s="52"/>
      <c r="J4" s="12"/>
      <c r="K4" s="52" t="s">
        <v>2</v>
      </c>
      <c r="L4" s="52"/>
      <c r="M4" s="52"/>
      <c r="N4" s="52"/>
      <c r="O4" s="52"/>
      <c r="P4" s="52"/>
    </row>
    <row r="5" spans="1:16" x14ac:dyDescent="0.25">
      <c r="A5" s="22">
        <v>20</v>
      </c>
      <c r="B5" s="24">
        <v>10</v>
      </c>
      <c r="D5" s="13"/>
      <c r="E5" s="14"/>
      <c r="F5" s="14"/>
      <c r="G5" s="14"/>
      <c r="H5" s="14"/>
      <c r="I5" s="14"/>
      <c r="J5" s="9"/>
      <c r="K5" s="13"/>
      <c r="L5" s="14"/>
      <c r="M5" s="14"/>
      <c r="N5" s="14"/>
      <c r="O5" s="14"/>
      <c r="P5" s="14"/>
    </row>
    <row r="6" spans="1:16" ht="20.100000000000001" customHeight="1" x14ac:dyDescent="0.25">
      <c r="A6" s="22">
        <v>50</v>
      </c>
      <c r="B6" s="24">
        <v>12.5</v>
      </c>
      <c r="D6" s="10"/>
      <c r="E6" s="15" t="s">
        <v>17</v>
      </c>
      <c r="F6" s="16" t="s">
        <v>18</v>
      </c>
      <c r="G6" s="16" t="s">
        <v>15</v>
      </c>
      <c r="H6" s="16" t="s">
        <v>19</v>
      </c>
      <c r="I6" s="16" t="s">
        <v>7</v>
      </c>
      <c r="J6" s="9"/>
      <c r="K6" s="10"/>
      <c r="L6" s="15" t="s">
        <v>17</v>
      </c>
      <c r="M6" s="16" t="s">
        <v>18</v>
      </c>
      <c r="N6" s="16" t="s">
        <v>15</v>
      </c>
      <c r="O6" s="16" t="s">
        <v>19</v>
      </c>
      <c r="P6" s="16" t="s">
        <v>7</v>
      </c>
    </row>
    <row r="7" spans="1:16" ht="20.100000000000001" customHeight="1" x14ac:dyDescent="0.25">
      <c r="A7" s="25">
        <v>100</v>
      </c>
      <c r="B7" s="26">
        <v>15</v>
      </c>
      <c r="D7" s="27" t="s">
        <v>21</v>
      </c>
      <c r="E7" s="29">
        <v>21.6</v>
      </c>
      <c r="F7" s="30">
        <v>0</v>
      </c>
      <c r="G7" s="31">
        <f>VLOOKUP(F7,A3:B7,2,TRUE)</f>
        <v>0</v>
      </c>
      <c r="H7" s="31">
        <f>E7*F7*(G7/100)</f>
        <v>0</v>
      </c>
      <c r="I7" s="32">
        <f>E7*F7-H7</f>
        <v>0</v>
      </c>
      <c r="J7" s="5"/>
      <c r="K7" s="27" t="s">
        <v>21</v>
      </c>
      <c r="L7" s="29">
        <v>21.6</v>
      </c>
      <c r="M7" s="30">
        <v>0</v>
      </c>
      <c r="N7" s="40">
        <f>VLOOKUP(M7,A3:B7,2,TRUE)</f>
        <v>0</v>
      </c>
      <c r="O7" s="40">
        <f>L7*M7*(N7/100)</f>
        <v>0</v>
      </c>
      <c r="P7" s="32">
        <f>L7*M7-O7</f>
        <v>0</v>
      </c>
    </row>
    <row r="8" spans="1:16" ht="20.100000000000001" customHeight="1" x14ac:dyDescent="0.25">
      <c r="A8" s="12"/>
      <c r="B8" s="9"/>
      <c r="D8" s="27" t="s">
        <v>20</v>
      </c>
      <c r="E8" s="29">
        <v>32.5</v>
      </c>
      <c r="F8" s="30">
        <v>0</v>
      </c>
      <c r="G8" s="31">
        <f>VLOOKUP(F8,A3:B7,2,TRUE)</f>
        <v>0</v>
      </c>
      <c r="H8" s="31">
        <f>E8*F8*(G8/100)</f>
        <v>0</v>
      </c>
      <c r="I8" s="32">
        <f>E8*F8-H8</f>
        <v>0</v>
      </c>
      <c r="J8" s="5"/>
    </row>
    <row r="9" spans="1:16" ht="30" x14ac:dyDescent="0.25">
      <c r="A9" s="2"/>
      <c r="D9" s="28" t="s">
        <v>22</v>
      </c>
      <c r="E9" s="29">
        <v>87</v>
      </c>
      <c r="F9" s="30">
        <v>0</v>
      </c>
      <c r="G9" s="31">
        <f>VLOOKUP(F9,A3:B7,2,TRUE)</f>
        <v>0</v>
      </c>
      <c r="H9" s="31">
        <f t="shared" ref="H8:H10" si="0">E9*F9*(G9/100)</f>
        <v>0</v>
      </c>
      <c r="I9" s="32">
        <f t="shared" ref="I8:I10" si="1">E9*F9-H9</f>
        <v>0</v>
      </c>
      <c r="J9" s="5"/>
    </row>
    <row r="10" spans="1:16" ht="30" customHeight="1" x14ac:dyDescent="0.25">
      <c r="A10" s="2"/>
      <c r="D10" s="28" t="s">
        <v>23</v>
      </c>
      <c r="E10" s="29">
        <v>47</v>
      </c>
      <c r="F10" s="30">
        <v>0</v>
      </c>
      <c r="G10" s="31">
        <f>VLOOKUP(F10,A3:B7,2,TRUE)</f>
        <v>0</v>
      </c>
      <c r="H10" s="31">
        <f t="shared" si="0"/>
        <v>0</v>
      </c>
      <c r="I10" s="32">
        <f t="shared" si="1"/>
        <v>0</v>
      </c>
      <c r="J10" s="5"/>
    </row>
    <row r="11" spans="1:16" ht="17.25" x14ac:dyDescent="0.25">
      <c r="A11" s="2"/>
      <c r="D11" s="33"/>
      <c r="E11" s="34"/>
      <c r="F11" s="35"/>
      <c r="G11" s="35"/>
      <c r="H11" s="35"/>
      <c r="I11" s="36"/>
      <c r="J11" s="5"/>
      <c r="K11" s="33"/>
      <c r="L11" s="41"/>
      <c r="M11" s="35"/>
      <c r="N11" s="35"/>
      <c r="O11" s="35"/>
      <c r="P11" s="42"/>
    </row>
    <row r="12" spans="1:16" ht="20.100000000000001" customHeight="1" thickBot="1" x14ac:dyDescent="0.3">
      <c r="A12" s="2"/>
      <c r="D12" s="37" t="s">
        <v>24</v>
      </c>
      <c r="E12" s="38"/>
      <c r="F12" s="37"/>
      <c r="G12" s="37"/>
      <c r="H12" s="37"/>
      <c r="I12" s="39">
        <f>SUM(I7:I10)</f>
        <v>0</v>
      </c>
      <c r="J12" s="5"/>
      <c r="K12" s="37" t="s">
        <v>24</v>
      </c>
      <c r="L12" s="38"/>
      <c r="M12" s="37"/>
      <c r="N12" s="37"/>
      <c r="O12" s="37"/>
      <c r="P12" s="39">
        <f>SUM(P7:P7)</f>
        <v>0</v>
      </c>
    </row>
    <row r="13" spans="1:16" ht="20.100000000000001" customHeight="1" thickTop="1" x14ac:dyDescent="0.25">
      <c r="A13" s="2"/>
      <c r="D13" s="5"/>
      <c r="E13" s="6"/>
      <c r="F13" s="5"/>
      <c r="G13" s="5"/>
      <c r="H13" s="5"/>
      <c r="I13" s="5"/>
      <c r="J13" s="5"/>
      <c r="K13" s="5"/>
      <c r="L13" s="6"/>
      <c r="M13" s="5"/>
      <c r="N13" s="5"/>
      <c r="O13" s="5"/>
      <c r="P13" s="5"/>
    </row>
    <row r="14" spans="1:16" ht="18" thickTop="1" x14ac:dyDescent="0.25">
      <c r="A14" s="2"/>
    </row>
    <row r="15" spans="1:16" ht="17.25" x14ac:dyDescent="0.25">
      <c r="A15" s="2"/>
    </row>
    <row r="16" spans="1:16" ht="18.75" customHeight="1" x14ac:dyDescent="0.25">
      <c r="A16" s="2"/>
      <c r="D16" s="53" t="s">
        <v>25</v>
      </c>
      <c r="E16" s="53"/>
      <c r="F16" s="53"/>
      <c r="G16" s="53"/>
      <c r="H16" s="53"/>
      <c r="I16" s="53"/>
      <c r="J16" s="11"/>
      <c r="K16" s="53" t="s">
        <v>25</v>
      </c>
      <c r="L16" s="53"/>
      <c r="M16" s="53"/>
      <c r="N16" s="53"/>
      <c r="O16" s="53"/>
      <c r="P16" s="53"/>
    </row>
    <row r="17" spans="1:16" ht="20.100000000000001" customHeight="1" x14ac:dyDescent="0.25">
      <c r="A17" s="2"/>
      <c r="D17" s="10"/>
      <c r="E17" s="15" t="s">
        <v>17</v>
      </c>
      <c r="F17" s="16" t="s">
        <v>18</v>
      </c>
      <c r="G17" s="16" t="s">
        <v>15</v>
      </c>
      <c r="H17" s="16" t="s">
        <v>19</v>
      </c>
      <c r="I17" s="16" t="s">
        <v>7</v>
      </c>
      <c r="J17" s="9"/>
      <c r="K17" s="10"/>
      <c r="L17" s="15" t="s">
        <v>17</v>
      </c>
      <c r="M17" s="16" t="s">
        <v>18</v>
      </c>
      <c r="N17" s="16" t="s">
        <v>15</v>
      </c>
      <c r="O17" s="16" t="s">
        <v>19</v>
      </c>
      <c r="P17" s="16" t="s">
        <v>7</v>
      </c>
    </row>
    <row r="18" spans="1:16" ht="30" x14ac:dyDescent="0.25">
      <c r="A18" s="2"/>
      <c r="D18" s="54" t="s">
        <v>37</v>
      </c>
      <c r="E18" s="29">
        <v>13.5</v>
      </c>
      <c r="F18" s="55">
        <v>0</v>
      </c>
      <c r="G18" s="40">
        <f>VLOOKUP(F18,A2:B6,2,TRUE)</f>
        <v>0</v>
      </c>
      <c r="H18" s="40">
        <f t="shared" ref="H18:H24" si="2">E18*F18*(G18/100)</f>
        <v>0</v>
      </c>
      <c r="I18" s="32">
        <f t="shared" ref="I18:I24" si="3">E18*F18-H18</f>
        <v>0</v>
      </c>
      <c r="J18" s="9"/>
      <c r="K18" s="54" t="s">
        <v>37</v>
      </c>
      <c r="L18" s="29">
        <v>13.5</v>
      </c>
      <c r="M18" s="55">
        <v>0</v>
      </c>
      <c r="N18" s="40">
        <f>VLOOKUP(M18,A3:B7,2,TRUE)</f>
        <v>0</v>
      </c>
      <c r="O18" s="40">
        <f t="shared" ref="O18" si="4">L18*M18*(N18/100)</f>
        <v>0</v>
      </c>
      <c r="P18" s="32">
        <f t="shared" ref="P18" si="5">L18*M18-O18</f>
        <v>0</v>
      </c>
    </row>
    <row r="19" spans="1:16" ht="17.25" x14ac:dyDescent="0.25">
      <c r="A19" s="2"/>
      <c r="D19" s="28" t="s">
        <v>26</v>
      </c>
      <c r="E19" s="29">
        <v>8.5</v>
      </c>
      <c r="F19" s="30">
        <v>0</v>
      </c>
      <c r="G19" s="40">
        <f>VLOOKUP(F19,A3:B7,2,TRUE)</f>
        <v>0</v>
      </c>
      <c r="H19" s="40">
        <f t="shared" si="2"/>
        <v>0</v>
      </c>
      <c r="I19" s="32">
        <f t="shared" si="3"/>
        <v>0</v>
      </c>
      <c r="J19" s="11"/>
    </row>
    <row r="20" spans="1:16" ht="17.25" x14ac:dyDescent="0.25">
      <c r="A20" s="2"/>
      <c r="D20" s="28" t="s">
        <v>27</v>
      </c>
      <c r="E20" s="29">
        <v>55.5</v>
      </c>
      <c r="F20" s="30">
        <v>0</v>
      </c>
      <c r="G20" s="40">
        <f>VLOOKUP(F20,A3:B7,2,TRUE)</f>
        <v>0</v>
      </c>
      <c r="H20" s="40">
        <f t="shared" si="2"/>
        <v>0</v>
      </c>
      <c r="I20" s="32">
        <f t="shared" si="3"/>
        <v>0</v>
      </c>
      <c r="J20" s="11"/>
    </row>
    <row r="21" spans="1:16" ht="17.25" x14ac:dyDescent="0.25">
      <c r="A21" s="2"/>
      <c r="D21" s="28" t="s">
        <v>28</v>
      </c>
      <c r="E21" s="29">
        <v>13.9</v>
      </c>
      <c r="F21" s="30">
        <v>0</v>
      </c>
      <c r="G21" s="40">
        <f>VLOOKUP(F21,A3:B7,2,TRUE)</f>
        <v>0</v>
      </c>
      <c r="H21" s="40">
        <f t="shared" si="2"/>
        <v>0</v>
      </c>
      <c r="I21" s="32">
        <f>E21*F21-H21</f>
        <v>0</v>
      </c>
      <c r="J21" s="11"/>
    </row>
    <row r="22" spans="1:16" ht="17.25" x14ac:dyDescent="0.25">
      <c r="A22" s="2"/>
      <c r="D22" s="28" t="s">
        <v>29</v>
      </c>
      <c r="E22" s="29">
        <v>42</v>
      </c>
      <c r="F22" s="30">
        <v>0</v>
      </c>
      <c r="G22" s="40">
        <f>VLOOKUP(F22,A3:B7,2,TRUE)</f>
        <v>0</v>
      </c>
      <c r="H22" s="40">
        <f t="shared" si="2"/>
        <v>0</v>
      </c>
      <c r="I22" s="32">
        <f t="shared" si="3"/>
        <v>0</v>
      </c>
      <c r="J22" s="11"/>
    </row>
    <row r="23" spans="1:16" ht="17.25" x14ac:dyDescent="0.25">
      <c r="A23" s="2"/>
      <c r="D23" s="28" t="s">
        <v>30</v>
      </c>
      <c r="E23" s="29">
        <v>54</v>
      </c>
      <c r="F23" s="30">
        <v>0</v>
      </c>
      <c r="G23" s="40">
        <f>VLOOKUP(F23,A3:B7,2,TRUE)</f>
        <v>0</v>
      </c>
      <c r="H23" s="40">
        <f t="shared" si="2"/>
        <v>0</v>
      </c>
      <c r="I23" s="32">
        <f t="shared" si="3"/>
        <v>0</v>
      </c>
      <c r="J23" s="11"/>
    </row>
    <row r="24" spans="1:16" ht="45" x14ac:dyDescent="0.25">
      <c r="A24" s="2"/>
      <c r="D24" s="28" t="s">
        <v>31</v>
      </c>
      <c r="E24" s="29">
        <v>65.5</v>
      </c>
      <c r="F24" s="30">
        <v>0</v>
      </c>
      <c r="G24" s="40">
        <f>VLOOKUP(F24,A3:B7,2,TRUE)</f>
        <v>0</v>
      </c>
      <c r="H24" s="40">
        <f t="shared" si="2"/>
        <v>0</v>
      </c>
      <c r="I24" s="32">
        <f t="shared" si="3"/>
        <v>0</v>
      </c>
      <c r="J24" s="11"/>
    </row>
    <row r="25" spans="1:16" ht="45" x14ac:dyDescent="0.25">
      <c r="A25" s="2"/>
      <c r="D25" s="28" t="s">
        <v>38</v>
      </c>
      <c r="E25" s="29">
        <v>50</v>
      </c>
      <c r="F25" s="30">
        <v>0</v>
      </c>
      <c r="G25" s="40">
        <f>VLOOKUP(F25,A3:B7,2,TRUE)</f>
        <v>0</v>
      </c>
      <c r="H25" s="40">
        <f t="shared" ref="H25" si="6">E25*F25*(G25/100)</f>
        <v>0</v>
      </c>
      <c r="I25" s="32">
        <f t="shared" ref="I25" si="7">E25*F25-H25</f>
        <v>0</v>
      </c>
      <c r="J25" s="11"/>
    </row>
    <row r="26" spans="1:16" ht="17.25" x14ac:dyDescent="0.25">
      <c r="A26" s="2"/>
    </row>
    <row r="27" spans="1:16" ht="18" thickBot="1" x14ac:dyDescent="0.3">
      <c r="A27" s="2"/>
      <c r="D27" s="37" t="s">
        <v>24</v>
      </c>
      <c r="E27" s="39"/>
      <c r="F27" s="37"/>
      <c r="G27" s="37"/>
      <c r="H27" s="37"/>
      <c r="I27" s="39">
        <f>SUM(I18:I25)</f>
        <v>0</v>
      </c>
      <c r="J27" s="5"/>
      <c r="K27" s="37" t="s">
        <v>24</v>
      </c>
      <c r="L27" s="39"/>
      <c r="M27" s="37"/>
      <c r="N27" s="37"/>
      <c r="O27" s="37"/>
      <c r="P27" s="39">
        <f>SUM(P18)</f>
        <v>0</v>
      </c>
    </row>
    <row r="28" spans="1:16" ht="18" thickTop="1" x14ac:dyDescent="0.25">
      <c r="A28" s="2"/>
      <c r="D28" s="9"/>
    </row>
    <row r="29" spans="1:16" ht="17.25" x14ac:dyDescent="0.25">
      <c r="A29" s="2"/>
      <c r="D29" s="9" t="s">
        <v>8</v>
      </c>
    </row>
    <row r="30" spans="1:16" ht="17.25" x14ac:dyDescent="0.25">
      <c r="A30" s="2"/>
      <c r="D30" s="9" t="s">
        <v>9</v>
      </c>
      <c r="M30" s="9"/>
      <c r="N30" s="9"/>
      <c r="O30" s="9"/>
      <c r="P30" s="9"/>
    </row>
    <row r="31" spans="1:16" ht="17.25" x14ac:dyDescent="0.25">
      <c r="A31" s="2"/>
      <c r="D31" s="9" t="s">
        <v>10</v>
      </c>
      <c r="M31" s="9" t="s">
        <v>11</v>
      </c>
      <c r="N31" s="9"/>
      <c r="O31" s="9"/>
      <c r="P31" s="43">
        <v>45658</v>
      </c>
    </row>
    <row r="32" spans="1:16" ht="17.25" x14ac:dyDescent="0.25">
      <c r="A32" s="2"/>
      <c r="D32" s="9"/>
      <c r="M32" s="9"/>
      <c r="N32" s="9"/>
      <c r="O32" s="9"/>
      <c r="P32" s="9"/>
    </row>
    <row r="33" spans="1:16" ht="17.25" x14ac:dyDescent="0.25">
      <c r="A33" s="2"/>
      <c r="D33" s="9"/>
      <c r="M33" s="9"/>
      <c r="N33" s="9"/>
      <c r="O33" s="9"/>
      <c r="P33" s="9"/>
    </row>
    <row r="34" spans="1:16" ht="17.25" x14ac:dyDescent="0.25">
      <c r="A34" s="2"/>
      <c r="M34" s="9"/>
      <c r="N34" s="9"/>
      <c r="O34" s="9"/>
      <c r="P34" s="9"/>
    </row>
    <row r="35" spans="1:16" ht="17.25" x14ac:dyDescent="0.25">
      <c r="A35" s="2"/>
    </row>
    <row r="36" spans="1:16" ht="17.25" x14ac:dyDescent="0.25">
      <c r="A36" s="2"/>
    </row>
    <row r="37" spans="1:16" ht="17.25" x14ac:dyDescent="0.25">
      <c r="A37" s="2"/>
    </row>
    <row r="38" spans="1:16" ht="17.25" x14ac:dyDescent="0.25">
      <c r="A38" s="2"/>
    </row>
    <row r="39" spans="1:16" ht="17.25" x14ac:dyDescent="0.25">
      <c r="A39" s="2"/>
    </row>
    <row r="40" spans="1:16" ht="17.25" x14ac:dyDescent="0.25">
      <c r="A40" s="2"/>
    </row>
    <row r="41" spans="1:16" ht="17.25" x14ac:dyDescent="0.25">
      <c r="A41" s="2"/>
    </row>
    <row r="42" spans="1:16" ht="17.25" x14ac:dyDescent="0.25">
      <c r="A42" s="2"/>
    </row>
    <row r="43" spans="1:16" ht="17.25" x14ac:dyDescent="0.25">
      <c r="A43" s="2"/>
    </row>
    <row r="44" spans="1:16" ht="17.25" x14ac:dyDescent="0.25">
      <c r="A44" s="2"/>
    </row>
    <row r="45" spans="1:16" ht="17.25" x14ac:dyDescent="0.25">
      <c r="A45" s="2"/>
    </row>
    <row r="46" spans="1:16" ht="17.25" x14ac:dyDescent="0.25">
      <c r="A46" s="2"/>
    </row>
    <row r="47" spans="1:16" ht="17.25" x14ac:dyDescent="0.25">
      <c r="A47" s="2"/>
    </row>
    <row r="48" spans="1:16" ht="17.25" x14ac:dyDescent="0.25">
      <c r="A48" s="2"/>
    </row>
    <row r="49" spans="1:1" ht="17.25" x14ac:dyDescent="0.25">
      <c r="A49" s="2"/>
    </row>
    <row r="50" spans="1:1" ht="17.25" x14ac:dyDescent="0.25">
      <c r="A50" s="2"/>
    </row>
    <row r="51" spans="1:1" ht="17.25" x14ac:dyDescent="0.25">
      <c r="A51" s="2"/>
    </row>
    <row r="52" spans="1:1" ht="17.25" x14ac:dyDescent="0.25">
      <c r="A52" s="2"/>
    </row>
    <row r="53" spans="1:1" ht="17.25" x14ac:dyDescent="0.25">
      <c r="A53" s="2"/>
    </row>
    <row r="54" spans="1:1" ht="17.25" x14ac:dyDescent="0.25">
      <c r="A54" s="2"/>
    </row>
    <row r="55" spans="1:1" ht="17.25" x14ac:dyDescent="0.25">
      <c r="A55" s="2"/>
    </row>
    <row r="56" spans="1:1" ht="17.25" x14ac:dyDescent="0.25">
      <c r="A56" s="2"/>
    </row>
    <row r="57" spans="1:1" ht="17.25" x14ac:dyDescent="0.25">
      <c r="A57" s="2"/>
    </row>
    <row r="58" spans="1:1" ht="17.25" x14ac:dyDescent="0.25">
      <c r="A58" s="2"/>
    </row>
    <row r="59" spans="1:1" ht="17.25" x14ac:dyDescent="0.25">
      <c r="A59" s="2"/>
    </row>
    <row r="60" spans="1:1" ht="17.25" x14ac:dyDescent="0.25">
      <c r="A60" s="2"/>
    </row>
    <row r="61" spans="1:1" ht="17.25" x14ac:dyDescent="0.25">
      <c r="A61" s="2"/>
    </row>
    <row r="62" spans="1:1" ht="17.25" x14ac:dyDescent="0.25">
      <c r="A62" s="2"/>
    </row>
    <row r="63" spans="1:1" ht="17.25" x14ac:dyDescent="0.25">
      <c r="A63" s="2"/>
    </row>
    <row r="64" spans="1:1" ht="17.25" x14ac:dyDescent="0.25">
      <c r="A64" s="2"/>
    </row>
    <row r="65" spans="1:1" ht="17.25" x14ac:dyDescent="0.25">
      <c r="A65" s="2"/>
    </row>
    <row r="66" spans="1:1" ht="17.25" x14ac:dyDescent="0.25">
      <c r="A66" s="2"/>
    </row>
    <row r="67" spans="1:1" ht="17.25" x14ac:dyDescent="0.25">
      <c r="A67" s="2"/>
    </row>
    <row r="68" spans="1:1" ht="17.25" x14ac:dyDescent="0.25">
      <c r="A68" s="2"/>
    </row>
    <row r="69" spans="1:1" ht="17.25" x14ac:dyDescent="0.25">
      <c r="A69" s="2"/>
    </row>
    <row r="70" spans="1:1" ht="17.25" x14ac:dyDescent="0.25">
      <c r="A70" s="2"/>
    </row>
    <row r="71" spans="1:1" ht="17.25" x14ac:dyDescent="0.25">
      <c r="A71" s="2"/>
    </row>
    <row r="72" spans="1:1" ht="17.25" x14ac:dyDescent="0.25">
      <c r="A72" s="2"/>
    </row>
    <row r="73" spans="1:1" ht="17.25" x14ac:dyDescent="0.25">
      <c r="A73" s="2"/>
    </row>
    <row r="74" spans="1:1" ht="17.25" x14ac:dyDescent="0.25">
      <c r="A74" s="2"/>
    </row>
    <row r="75" spans="1:1" ht="17.25" x14ac:dyDescent="0.25">
      <c r="A75" s="2"/>
    </row>
    <row r="76" spans="1:1" ht="17.25" x14ac:dyDescent="0.25">
      <c r="A76" s="2"/>
    </row>
    <row r="77" spans="1:1" ht="17.25" x14ac:dyDescent="0.25">
      <c r="A77" s="2"/>
    </row>
    <row r="78" spans="1:1" ht="17.25" x14ac:dyDescent="0.25">
      <c r="A78" s="2"/>
    </row>
    <row r="79" spans="1:1" ht="17.25" x14ac:dyDescent="0.25">
      <c r="A79" s="2"/>
    </row>
    <row r="80" spans="1:1" ht="17.25" x14ac:dyDescent="0.25">
      <c r="A80" s="2"/>
    </row>
    <row r="81" spans="1:1" ht="17.25" x14ac:dyDescent="0.25">
      <c r="A81" s="2"/>
    </row>
    <row r="82" spans="1:1" ht="17.25" x14ac:dyDescent="0.25">
      <c r="A82" s="2"/>
    </row>
    <row r="83" spans="1:1" ht="17.25" x14ac:dyDescent="0.25">
      <c r="A83" s="2"/>
    </row>
    <row r="84" spans="1:1" ht="17.25" x14ac:dyDescent="0.25">
      <c r="A84" s="2"/>
    </row>
    <row r="85" spans="1:1" ht="17.25" x14ac:dyDescent="0.25">
      <c r="A85" s="2"/>
    </row>
    <row r="86" spans="1:1" ht="17.25" x14ac:dyDescent="0.25">
      <c r="A86" s="2"/>
    </row>
    <row r="87" spans="1:1" ht="17.25" x14ac:dyDescent="0.25">
      <c r="A87" s="2"/>
    </row>
    <row r="88" spans="1:1" ht="17.25" x14ac:dyDescent="0.25">
      <c r="A88" s="2"/>
    </row>
    <row r="89" spans="1:1" ht="17.25" x14ac:dyDescent="0.25">
      <c r="A89" s="2"/>
    </row>
    <row r="90" spans="1:1" ht="17.25" x14ac:dyDescent="0.25">
      <c r="A90" s="2"/>
    </row>
    <row r="91" spans="1:1" ht="17.25" x14ac:dyDescent="0.25">
      <c r="A91" s="2"/>
    </row>
    <row r="92" spans="1:1" ht="17.25" x14ac:dyDescent="0.25">
      <c r="A92" s="2"/>
    </row>
    <row r="93" spans="1:1" ht="17.25" x14ac:dyDescent="0.25">
      <c r="A93" s="4"/>
    </row>
    <row r="94" spans="1:1" ht="17.25" x14ac:dyDescent="0.25">
      <c r="A94" s="2"/>
    </row>
    <row r="95" spans="1:1" ht="17.25" x14ac:dyDescent="0.25">
      <c r="A95" s="2"/>
    </row>
    <row r="96" spans="1:1" ht="17.25" x14ac:dyDescent="0.25">
      <c r="A96" s="2"/>
    </row>
    <row r="97" spans="1:1" ht="17.25" x14ac:dyDescent="0.25">
      <c r="A97" s="2"/>
    </row>
    <row r="98" spans="1:1" ht="17.25" x14ac:dyDescent="0.25">
      <c r="A98" s="2"/>
    </row>
    <row r="99" spans="1:1" ht="17.25" x14ac:dyDescent="0.25">
      <c r="A99" s="2"/>
    </row>
    <row r="100" spans="1:1" ht="17.25" x14ac:dyDescent="0.25">
      <c r="A100" s="2"/>
    </row>
    <row r="101" spans="1:1" ht="17.25" x14ac:dyDescent="0.25">
      <c r="A101" s="2"/>
    </row>
    <row r="102" spans="1:1" ht="17.25" x14ac:dyDescent="0.25">
      <c r="A102" s="2"/>
    </row>
    <row r="103" spans="1:1" ht="17.25" x14ac:dyDescent="0.25">
      <c r="A103" s="2"/>
    </row>
    <row r="104" spans="1:1" ht="17.25" x14ac:dyDescent="0.25">
      <c r="A104" s="2"/>
    </row>
    <row r="105" spans="1:1" ht="17.25" x14ac:dyDescent="0.25">
      <c r="A105" s="2"/>
    </row>
    <row r="106" spans="1:1" ht="17.25" x14ac:dyDescent="0.25">
      <c r="A106" s="2"/>
    </row>
    <row r="107" spans="1:1" ht="17.25" x14ac:dyDescent="0.25">
      <c r="A107" s="2"/>
    </row>
    <row r="108" spans="1:1" ht="17.25" x14ac:dyDescent="0.25">
      <c r="A108" s="2"/>
    </row>
    <row r="109" spans="1:1" ht="17.25" x14ac:dyDescent="0.25">
      <c r="A109" s="2"/>
    </row>
    <row r="110" spans="1:1" ht="17.25" x14ac:dyDescent="0.25">
      <c r="A110" s="2"/>
    </row>
    <row r="111" spans="1:1" ht="17.25" x14ac:dyDescent="0.25">
      <c r="A111" s="2"/>
    </row>
    <row r="112" spans="1:1" ht="17.25" x14ac:dyDescent="0.25">
      <c r="A112" s="2"/>
    </row>
    <row r="113" spans="1:1" ht="17.25" x14ac:dyDescent="0.25">
      <c r="A113" s="2"/>
    </row>
    <row r="114" spans="1:1" ht="17.25" x14ac:dyDescent="0.25">
      <c r="A114" s="2"/>
    </row>
    <row r="115" spans="1:1" ht="17.25" x14ac:dyDescent="0.25">
      <c r="A115" s="2"/>
    </row>
    <row r="116" spans="1:1" ht="17.25" x14ac:dyDescent="0.25">
      <c r="A116" s="2"/>
    </row>
    <row r="117" spans="1:1" ht="17.25" x14ac:dyDescent="0.25">
      <c r="A117" s="2"/>
    </row>
    <row r="118" spans="1:1" ht="17.25" x14ac:dyDescent="0.25">
      <c r="A118" s="2"/>
    </row>
    <row r="119" spans="1:1" ht="17.25" x14ac:dyDescent="0.25">
      <c r="A119" s="2"/>
    </row>
    <row r="120" spans="1:1" ht="17.25" x14ac:dyDescent="0.25">
      <c r="A120" s="2"/>
    </row>
    <row r="121" spans="1:1" ht="17.25" x14ac:dyDescent="0.25">
      <c r="A121" s="2"/>
    </row>
    <row r="122" spans="1:1" ht="17.25" x14ac:dyDescent="0.25">
      <c r="A122" s="2"/>
    </row>
    <row r="123" spans="1:1" ht="17.25" x14ac:dyDescent="0.25">
      <c r="A123" s="2"/>
    </row>
    <row r="124" spans="1:1" ht="17.25" x14ac:dyDescent="0.25">
      <c r="A124" s="2"/>
    </row>
    <row r="125" spans="1:1" ht="17.25" x14ac:dyDescent="0.25">
      <c r="A125" s="2"/>
    </row>
    <row r="126" spans="1:1" ht="17.25" x14ac:dyDescent="0.25">
      <c r="A126" s="2"/>
    </row>
    <row r="127" spans="1:1" ht="17.25" x14ac:dyDescent="0.25">
      <c r="A127" s="2"/>
    </row>
    <row r="128" spans="1:1" ht="17.25" x14ac:dyDescent="0.25">
      <c r="A128" s="2"/>
    </row>
  </sheetData>
  <mergeCells count="6">
    <mergeCell ref="D4:I4"/>
    <mergeCell ref="D3:I3"/>
    <mergeCell ref="K3:P3"/>
    <mergeCell ref="K4:P4"/>
    <mergeCell ref="D16:I16"/>
    <mergeCell ref="K16:P16"/>
  </mergeCells>
  <pageMargins left="0.25" right="0.25" top="0.75" bottom="0.75" header="0.3" footer="0.3"/>
  <pageSetup paperSize="9" scale="64" orientation="landscape" r:id="rId1"/>
  <rowBreaks count="1" manualBreakCount="1">
    <brk id="33" min="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8"/>
  <sheetViews>
    <sheetView topLeftCell="A5" zoomScale="80" zoomScaleNormal="80" workbookViewId="0">
      <selection activeCell="G26" sqref="G26"/>
    </sheetView>
  </sheetViews>
  <sheetFormatPr baseColWidth="10" defaultColWidth="11.42578125" defaultRowHeight="15" x14ac:dyDescent="0.25"/>
  <cols>
    <col min="1" max="1" width="13.28515625" style="1" bestFit="1" customWidth="1"/>
    <col min="2" max="2" width="11.42578125" style="1"/>
    <col min="3" max="3" width="5.140625" style="1" customWidth="1"/>
    <col min="4" max="4" width="50.7109375" style="1" customWidth="1"/>
    <col min="5" max="5" width="11.140625" style="3" customWidth="1"/>
    <col min="6" max="6" width="8.7109375" style="1" customWidth="1"/>
    <col min="7" max="7" width="11.28515625" style="1" bestFit="1" customWidth="1"/>
    <col min="8" max="8" width="13.140625" style="1" bestFit="1" customWidth="1"/>
    <col min="9" max="9" width="13" style="1" customWidth="1"/>
    <col min="10" max="10" width="4" style="1" customWidth="1"/>
    <col min="11" max="11" width="50.7109375" style="1" customWidth="1"/>
    <col min="12" max="12" width="10.85546875" style="1" customWidth="1"/>
    <col min="13" max="13" width="8.7109375" style="1" customWidth="1"/>
    <col min="14" max="14" width="11.28515625" style="1" bestFit="1" customWidth="1"/>
    <col min="15" max="15" width="13.140625" style="1" bestFit="1" customWidth="1"/>
    <col min="16" max="16" width="12.85546875" style="1" customWidth="1"/>
    <col min="17" max="16384" width="11.42578125" style="1"/>
  </cols>
  <sheetData>
    <row r="1" spans="1:16" ht="18.75" x14ac:dyDescent="0.3">
      <c r="A1" s="17" t="s">
        <v>12</v>
      </c>
      <c r="B1" s="17"/>
      <c r="D1" s="7" t="s">
        <v>13</v>
      </c>
      <c r="E1" s="8"/>
      <c r="F1" s="9"/>
      <c r="G1" s="9"/>
      <c r="H1" s="9"/>
      <c r="I1" s="9"/>
      <c r="J1" s="9"/>
      <c r="K1" s="10"/>
      <c r="L1" s="9"/>
      <c r="M1" s="9"/>
      <c r="N1" s="9"/>
      <c r="O1" s="9"/>
      <c r="P1" s="9"/>
    </row>
    <row r="2" spans="1:16" x14ac:dyDescent="0.25">
      <c r="A2" s="18" t="s">
        <v>14</v>
      </c>
      <c r="B2" s="19" t="s">
        <v>15</v>
      </c>
      <c r="D2" s="10"/>
      <c r="E2" s="8"/>
      <c r="F2" s="9"/>
      <c r="G2" s="9"/>
      <c r="H2" s="9"/>
      <c r="I2" s="9"/>
      <c r="J2" s="9"/>
      <c r="K2" s="10"/>
      <c r="L2" s="9"/>
      <c r="M2" s="9"/>
      <c r="N2" s="9"/>
      <c r="O2" s="9"/>
      <c r="P2" s="9"/>
    </row>
    <row r="3" spans="1:16" ht="18.75" customHeight="1" x14ac:dyDescent="0.25">
      <c r="A3" s="20">
        <v>0</v>
      </c>
      <c r="B3" s="21">
        <v>0</v>
      </c>
      <c r="D3" s="50" t="s">
        <v>32</v>
      </c>
      <c r="E3" s="50"/>
      <c r="F3" s="50"/>
      <c r="G3" s="50"/>
      <c r="H3" s="50"/>
      <c r="I3" s="50"/>
      <c r="J3" s="11"/>
      <c r="K3" s="50" t="s">
        <v>32</v>
      </c>
      <c r="L3" s="50"/>
      <c r="M3" s="50"/>
      <c r="N3" s="50"/>
      <c r="O3" s="50"/>
      <c r="P3" s="50"/>
    </row>
    <row r="4" spans="1:16" s="2" customFormat="1" ht="23.25" customHeight="1" x14ac:dyDescent="0.25">
      <c r="A4" s="22">
        <v>10</v>
      </c>
      <c r="B4" s="23">
        <v>5</v>
      </c>
      <c r="D4" s="56" t="s">
        <v>1</v>
      </c>
      <c r="E4" s="56"/>
      <c r="F4" s="56"/>
      <c r="G4" s="56"/>
      <c r="H4" s="56"/>
      <c r="I4" s="56"/>
      <c r="J4" s="12"/>
      <c r="K4" s="56" t="s">
        <v>2</v>
      </c>
      <c r="L4" s="56"/>
      <c r="M4" s="56"/>
      <c r="N4" s="56"/>
      <c r="O4" s="56"/>
      <c r="P4" s="56"/>
    </row>
    <row r="5" spans="1:16" x14ac:dyDescent="0.25">
      <c r="A5" s="22">
        <v>20</v>
      </c>
      <c r="B5" s="24">
        <v>10</v>
      </c>
      <c r="D5" s="13"/>
      <c r="E5" s="14"/>
      <c r="F5" s="14"/>
      <c r="G5" s="14"/>
      <c r="H5" s="14"/>
      <c r="I5" s="14"/>
      <c r="J5" s="9"/>
      <c r="K5" s="13"/>
      <c r="L5" s="14"/>
      <c r="M5" s="14"/>
      <c r="N5" s="14"/>
      <c r="O5" s="14"/>
      <c r="P5" s="14"/>
    </row>
    <row r="6" spans="1:16" ht="20.100000000000001" customHeight="1" x14ac:dyDescent="0.25">
      <c r="A6" s="22">
        <v>50</v>
      </c>
      <c r="B6" s="24">
        <v>12.5</v>
      </c>
      <c r="D6" s="10"/>
      <c r="E6" s="15" t="s">
        <v>17</v>
      </c>
      <c r="F6" s="16" t="s">
        <v>18</v>
      </c>
      <c r="G6" s="16" t="s">
        <v>15</v>
      </c>
      <c r="H6" s="16" t="s">
        <v>19</v>
      </c>
      <c r="I6" s="16" t="s">
        <v>7</v>
      </c>
      <c r="J6" s="9"/>
      <c r="K6" s="10"/>
      <c r="L6" s="15" t="s">
        <v>17</v>
      </c>
      <c r="M6" s="16" t="s">
        <v>18</v>
      </c>
      <c r="N6" s="16" t="s">
        <v>15</v>
      </c>
      <c r="O6" s="16" t="s">
        <v>19</v>
      </c>
      <c r="P6" s="16" t="s">
        <v>7</v>
      </c>
    </row>
    <row r="7" spans="1:16" ht="20.100000000000001" customHeight="1" x14ac:dyDescent="0.25">
      <c r="A7" s="25">
        <v>100</v>
      </c>
      <c r="B7" s="26">
        <v>15</v>
      </c>
      <c r="D7" s="27" t="s">
        <v>21</v>
      </c>
      <c r="E7" s="29">
        <v>21.6</v>
      </c>
      <c r="F7" s="30">
        <v>0</v>
      </c>
      <c r="G7" s="31">
        <f>VLOOKUP(F7,A3:B7,2,TRUE)</f>
        <v>0</v>
      </c>
      <c r="H7" s="31">
        <f>E7*F7*(G7/100)</f>
        <v>0</v>
      </c>
      <c r="I7" s="32">
        <f>E7*F7-H7</f>
        <v>0</v>
      </c>
      <c r="J7" s="5"/>
      <c r="K7" s="27" t="s">
        <v>21</v>
      </c>
      <c r="L7" s="29">
        <v>21.6</v>
      </c>
      <c r="M7" s="30">
        <v>0</v>
      </c>
      <c r="N7" s="40">
        <f>VLOOKUP(M7,A3:B7,2,TRUE)</f>
        <v>0</v>
      </c>
      <c r="O7" s="40">
        <f>L7*M7*(N7/100)</f>
        <v>0</v>
      </c>
      <c r="P7" s="32">
        <f>L7*M7-O7</f>
        <v>0</v>
      </c>
    </row>
    <row r="8" spans="1:16" ht="20.100000000000001" customHeight="1" x14ac:dyDescent="0.25">
      <c r="A8" s="12"/>
      <c r="B8" s="9"/>
      <c r="D8" s="27" t="s">
        <v>20</v>
      </c>
      <c r="E8" s="29">
        <v>32.5</v>
      </c>
      <c r="F8" s="30">
        <v>0</v>
      </c>
      <c r="G8" s="31">
        <f>VLOOKUP(F8,A3:B7,2,TRUE)</f>
        <v>0</v>
      </c>
      <c r="H8" s="31">
        <f>E8*F8*(G8/100)</f>
        <v>0</v>
      </c>
      <c r="I8" s="32">
        <f>E8*F8-H8</f>
        <v>0</v>
      </c>
      <c r="J8" s="5"/>
    </row>
    <row r="9" spans="1:16" ht="30" x14ac:dyDescent="0.25">
      <c r="A9" s="2"/>
      <c r="D9" s="28" t="s">
        <v>22</v>
      </c>
      <c r="E9" s="29">
        <v>87</v>
      </c>
      <c r="F9" s="30">
        <v>0</v>
      </c>
      <c r="G9" s="31">
        <f>VLOOKUP(F9,A3:B7,2,TRUE)</f>
        <v>0</v>
      </c>
      <c r="H9" s="31">
        <f t="shared" ref="H8:H10" si="0">E9*F9*(G9/100)</f>
        <v>0</v>
      </c>
      <c r="I9" s="32">
        <f t="shared" ref="I8:I10" si="1">E9*F9-H9</f>
        <v>0</v>
      </c>
      <c r="J9" s="5"/>
    </row>
    <row r="10" spans="1:16" ht="30" customHeight="1" x14ac:dyDescent="0.25">
      <c r="A10" s="2"/>
      <c r="D10" s="28" t="s">
        <v>23</v>
      </c>
      <c r="E10" s="29">
        <v>47</v>
      </c>
      <c r="F10" s="30">
        <v>0</v>
      </c>
      <c r="G10" s="31">
        <f>VLOOKUP(F10,A3:B7,2,TRUE)</f>
        <v>0</v>
      </c>
      <c r="H10" s="31">
        <f t="shared" si="0"/>
        <v>0</v>
      </c>
      <c r="I10" s="32">
        <f t="shared" si="1"/>
        <v>0</v>
      </c>
      <c r="J10" s="5"/>
    </row>
    <row r="11" spans="1:16" ht="17.25" x14ac:dyDescent="0.25">
      <c r="A11" s="2"/>
      <c r="D11" s="33"/>
      <c r="E11" s="34"/>
      <c r="F11" s="35"/>
      <c r="G11" s="35"/>
      <c r="H11" s="35"/>
      <c r="I11" s="36"/>
      <c r="J11" s="5"/>
      <c r="K11" s="33"/>
      <c r="L11" s="41"/>
      <c r="M11" s="35"/>
      <c r="N11" s="35"/>
      <c r="O11" s="35"/>
      <c r="P11" s="42"/>
    </row>
    <row r="12" spans="1:16" ht="20.100000000000001" customHeight="1" thickBot="1" x14ac:dyDescent="0.3">
      <c r="A12" s="2"/>
      <c r="D12" s="37" t="s">
        <v>24</v>
      </c>
      <c r="E12" s="38"/>
      <c r="F12" s="37"/>
      <c r="G12" s="37"/>
      <c r="H12" s="37"/>
      <c r="I12" s="39">
        <f>SUM(I7:I10)</f>
        <v>0</v>
      </c>
      <c r="J12" s="5"/>
      <c r="K12" s="37" t="s">
        <v>24</v>
      </c>
      <c r="L12" s="38"/>
      <c r="M12" s="37"/>
      <c r="N12" s="37"/>
      <c r="O12" s="37"/>
      <c r="P12" s="39">
        <f>SUM(P7:P11)</f>
        <v>0</v>
      </c>
    </row>
    <row r="13" spans="1:16" ht="20.100000000000001" customHeight="1" thickTop="1" x14ac:dyDescent="0.25">
      <c r="A13" s="2"/>
      <c r="D13" s="5"/>
      <c r="E13" s="6"/>
      <c r="F13" s="5"/>
      <c r="G13" s="5"/>
      <c r="H13" s="5"/>
      <c r="I13" s="5"/>
      <c r="J13" s="5"/>
      <c r="K13" s="5"/>
      <c r="L13" s="6"/>
      <c r="M13" s="5"/>
      <c r="N13" s="5"/>
      <c r="O13" s="5"/>
      <c r="P13" s="5"/>
    </row>
    <row r="14" spans="1:16" ht="17.25" x14ac:dyDescent="0.25">
      <c r="A14" s="2"/>
    </row>
    <row r="15" spans="1:16" ht="17.25" x14ac:dyDescent="0.25">
      <c r="A15" s="2"/>
    </row>
    <row r="16" spans="1:16" ht="18.75" customHeight="1" x14ac:dyDescent="0.25">
      <c r="A16" s="2"/>
      <c r="D16" s="57" t="s">
        <v>25</v>
      </c>
      <c r="E16" s="57"/>
      <c r="F16" s="57"/>
      <c r="G16" s="57"/>
      <c r="H16" s="57"/>
      <c r="I16" s="57"/>
      <c r="J16" s="11"/>
      <c r="K16" s="57" t="s">
        <v>25</v>
      </c>
      <c r="L16" s="57"/>
      <c r="M16" s="57"/>
      <c r="N16" s="57"/>
      <c r="O16" s="57"/>
      <c r="P16" s="57"/>
    </row>
    <row r="17" spans="1:16" ht="20.100000000000001" customHeight="1" x14ac:dyDescent="0.25">
      <c r="A17" s="2"/>
      <c r="D17" s="10"/>
      <c r="E17" s="15" t="s">
        <v>17</v>
      </c>
      <c r="F17" s="16" t="s">
        <v>18</v>
      </c>
      <c r="G17" s="16" t="s">
        <v>15</v>
      </c>
      <c r="H17" s="16" t="s">
        <v>19</v>
      </c>
      <c r="I17" s="16" t="s">
        <v>7</v>
      </c>
      <c r="J17" s="9"/>
      <c r="K17" s="10"/>
      <c r="L17" s="15" t="s">
        <v>17</v>
      </c>
      <c r="M17" s="16" t="s">
        <v>18</v>
      </c>
      <c r="N17" s="16" t="s">
        <v>15</v>
      </c>
      <c r="O17" s="16" t="s">
        <v>19</v>
      </c>
      <c r="P17" s="16" t="s">
        <v>7</v>
      </c>
    </row>
    <row r="18" spans="1:16" ht="30" x14ac:dyDescent="0.25">
      <c r="A18" s="2"/>
      <c r="D18" s="54" t="s">
        <v>37</v>
      </c>
      <c r="E18" s="29">
        <v>13.5</v>
      </c>
      <c r="F18" s="55">
        <v>0</v>
      </c>
      <c r="G18" s="40">
        <f>VLOOKUP(F18,A2:B6,2,TRUE)</f>
        <v>0</v>
      </c>
      <c r="H18" s="40">
        <f t="shared" ref="H18" si="2">E18*F18*(G18/100)</f>
        <v>0</v>
      </c>
      <c r="I18" s="32">
        <f t="shared" ref="I18" si="3">E18*F18-H18</f>
        <v>0</v>
      </c>
      <c r="J18" s="9"/>
      <c r="K18" s="54" t="s">
        <v>37</v>
      </c>
      <c r="L18" s="29">
        <v>13.5</v>
      </c>
      <c r="M18" s="55">
        <v>0</v>
      </c>
      <c r="N18" s="40">
        <f>VLOOKUP(M18,A3:B7,2,TRUE)</f>
        <v>0</v>
      </c>
      <c r="O18" s="40">
        <f t="shared" ref="O18" si="4">L18*M18*(N18/100)</f>
        <v>0</v>
      </c>
      <c r="P18" s="32">
        <f t="shared" ref="P18" si="5">L18*M18-O18</f>
        <v>0</v>
      </c>
    </row>
    <row r="19" spans="1:16" ht="17.25" x14ac:dyDescent="0.25">
      <c r="A19" s="2"/>
      <c r="D19" s="28" t="s">
        <v>26</v>
      </c>
      <c r="E19" s="29">
        <v>8.5</v>
      </c>
      <c r="F19" s="30">
        <v>0</v>
      </c>
      <c r="G19" s="40">
        <f>VLOOKUP(F19,A3:B7,2,TRUE)</f>
        <v>0</v>
      </c>
      <c r="H19" s="40">
        <f t="shared" ref="H19:H25" si="6">E19*F19*(G19/100)</f>
        <v>0</v>
      </c>
      <c r="I19" s="32">
        <f t="shared" ref="I19:I25" si="7">E19*F19-H19</f>
        <v>0</v>
      </c>
      <c r="J19" s="11"/>
    </row>
    <row r="20" spans="1:16" ht="17.25" x14ac:dyDescent="0.25">
      <c r="A20" s="2"/>
      <c r="D20" s="28" t="s">
        <v>27</v>
      </c>
      <c r="E20" s="29">
        <v>55.5</v>
      </c>
      <c r="F20" s="30">
        <v>0</v>
      </c>
      <c r="G20" s="40">
        <f>VLOOKUP(F20,A3:B7,2,TRUE)</f>
        <v>0</v>
      </c>
      <c r="H20" s="40">
        <f t="shared" si="6"/>
        <v>0</v>
      </c>
      <c r="I20" s="32">
        <f t="shared" si="7"/>
        <v>0</v>
      </c>
      <c r="J20" s="11"/>
    </row>
    <row r="21" spans="1:16" ht="17.25" x14ac:dyDescent="0.25">
      <c r="A21" s="2"/>
      <c r="D21" s="28" t="s">
        <v>28</v>
      </c>
      <c r="E21" s="29">
        <v>13.9</v>
      </c>
      <c r="F21" s="30">
        <v>0</v>
      </c>
      <c r="G21" s="40">
        <f>VLOOKUP(F21,A3:B7,2,TRUE)</f>
        <v>0</v>
      </c>
      <c r="H21" s="40">
        <f t="shared" si="6"/>
        <v>0</v>
      </c>
      <c r="I21" s="32">
        <f t="shared" si="7"/>
        <v>0</v>
      </c>
      <c r="J21" s="11"/>
    </row>
    <row r="22" spans="1:16" ht="17.25" x14ac:dyDescent="0.25">
      <c r="A22" s="2"/>
      <c r="D22" s="28" t="s">
        <v>29</v>
      </c>
      <c r="E22" s="29">
        <v>42</v>
      </c>
      <c r="F22" s="30">
        <v>0</v>
      </c>
      <c r="G22" s="40">
        <f>VLOOKUP(F22,A3:B7,2,TRUE)</f>
        <v>0</v>
      </c>
      <c r="H22" s="40">
        <f t="shared" si="6"/>
        <v>0</v>
      </c>
      <c r="I22" s="32">
        <f t="shared" si="7"/>
        <v>0</v>
      </c>
      <c r="J22" s="11"/>
    </row>
    <row r="23" spans="1:16" ht="17.25" x14ac:dyDescent="0.25">
      <c r="A23" s="2"/>
      <c r="D23" s="28" t="s">
        <v>30</v>
      </c>
      <c r="E23" s="29">
        <v>54</v>
      </c>
      <c r="F23" s="30">
        <v>0</v>
      </c>
      <c r="G23" s="40">
        <f>VLOOKUP(F23,A3:B7,2,TRUE)</f>
        <v>0</v>
      </c>
      <c r="H23" s="40">
        <f t="shared" si="6"/>
        <v>0</v>
      </c>
      <c r="I23" s="32">
        <f t="shared" si="7"/>
        <v>0</v>
      </c>
      <c r="J23" s="11"/>
    </row>
    <row r="24" spans="1:16" ht="45" x14ac:dyDescent="0.25">
      <c r="A24" s="2"/>
      <c r="D24" s="28" t="s">
        <v>31</v>
      </c>
      <c r="E24" s="29">
        <v>65.5</v>
      </c>
      <c r="F24" s="30">
        <v>0</v>
      </c>
      <c r="G24" s="40">
        <f>VLOOKUP(F24,A3:B7,2,TRUE)</f>
        <v>0</v>
      </c>
      <c r="H24" s="40">
        <f t="shared" si="6"/>
        <v>0</v>
      </c>
      <c r="I24" s="32">
        <f t="shared" si="7"/>
        <v>0</v>
      </c>
      <c r="J24" s="11"/>
    </row>
    <row r="25" spans="1:16" ht="45" x14ac:dyDescent="0.25">
      <c r="A25" s="2"/>
      <c r="D25" s="28" t="s">
        <v>38</v>
      </c>
      <c r="E25" s="29">
        <v>50</v>
      </c>
      <c r="F25" s="30">
        <v>0</v>
      </c>
      <c r="G25" s="40">
        <f>VLOOKUP(F25,A3:B7,2,TRUE)</f>
        <v>0</v>
      </c>
      <c r="H25" s="40">
        <f t="shared" si="6"/>
        <v>0</v>
      </c>
      <c r="I25" s="32">
        <f t="shared" si="7"/>
        <v>0</v>
      </c>
      <c r="J25" s="11"/>
    </row>
    <row r="26" spans="1:16" ht="17.25" x14ac:dyDescent="0.25">
      <c r="A26" s="2"/>
    </row>
    <row r="27" spans="1:16" ht="18" thickBot="1" x14ac:dyDescent="0.3">
      <c r="A27" s="2"/>
      <c r="D27" s="37" t="s">
        <v>24</v>
      </c>
      <c r="E27" s="39"/>
      <c r="F27" s="37"/>
      <c r="G27" s="37"/>
      <c r="H27" s="37"/>
      <c r="I27" s="39">
        <f>SUM(I18:I25)</f>
        <v>0</v>
      </c>
      <c r="J27" s="5"/>
      <c r="K27" s="37" t="s">
        <v>24</v>
      </c>
      <c r="L27" s="39"/>
      <c r="M27" s="37"/>
      <c r="N27" s="37"/>
      <c r="O27" s="37"/>
      <c r="P27" s="39">
        <f>SUM(P18)</f>
        <v>0</v>
      </c>
    </row>
    <row r="28" spans="1:16" ht="18" thickTop="1" x14ac:dyDescent="0.25">
      <c r="A28" s="2"/>
      <c r="D28" s="9"/>
    </row>
    <row r="29" spans="1:16" ht="17.25" x14ac:dyDescent="0.25">
      <c r="A29" s="2"/>
      <c r="D29" s="9" t="s">
        <v>8</v>
      </c>
    </row>
    <row r="30" spans="1:16" ht="17.25" x14ac:dyDescent="0.25">
      <c r="A30" s="2"/>
      <c r="D30" s="9" t="s">
        <v>9</v>
      </c>
      <c r="M30" s="9"/>
      <c r="N30" s="9"/>
      <c r="O30" s="9"/>
      <c r="P30" s="9"/>
    </row>
    <row r="31" spans="1:16" ht="17.25" x14ac:dyDescent="0.25">
      <c r="A31" s="2"/>
      <c r="D31" s="9" t="s">
        <v>10</v>
      </c>
      <c r="M31" s="9" t="s">
        <v>11</v>
      </c>
      <c r="N31" s="9"/>
      <c r="O31" s="9"/>
      <c r="P31" s="43">
        <v>45658</v>
      </c>
    </row>
    <row r="32" spans="1:16" ht="17.25" x14ac:dyDescent="0.25">
      <c r="A32" s="2"/>
      <c r="D32" s="9"/>
      <c r="M32" s="9"/>
      <c r="N32" s="9"/>
      <c r="O32" s="9"/>
      <c r="P32" s="9"/>
    </row>
    <row r="33" spans="1:16" ht="17.25" x14ac:dyDescent="0.25">
      <c r="A33" s="2"/>
      <c r="D33" s="9"/>
      <c r="M33" s="9"/>
      <c r="N33" s="9"/>
      <c r="O33" s="9"/>
      <c r="P33" s="9"/>
    </row>
    <row r="34" spans="1:16" ht="17.25" x14ac:dyDescent="0.25">
      <c r="A34" s="2"/>
      <c r="M34" s="9"/>
      <c r="N34" s="9"/>
      <c r="O34" s="9"/>
      <c r="P34" s="9"/>
    </row>
    <row r="35" spans="1:16" ht="17.25" x14ac:dyDescent="0.25">
      <c r="A35" s="2"/>
    </row>
    <row r="36" spans="1:16" ht="17.25" x14ac:dyDescent="0.25">
      <c r="A36" s="2"/>
    </row>
    <row r="37" spans="1:16" ht="17.25" x14ac:dyDescent="0.25">
      <c r="A37" s="2"/>
    </row>
    <row r="38" spans="1:16" ht="17.25" x14ac:dyDescent="0.25">
      <c r="A38" s="2"/>
    </row>
    <row r="39" spans="1:16" ht="17.25" x14ac:dyDescent="0.25">
      <c r="A39" s="2"/>
    </row>
    <row r="40" spans="1:16" ht="17.25" x14ac:dyDescent="0.25">
      <c r="A40" s="2"/>
    </row>
    <row r="41" spans="1:16" ht="17.25" x14ac:dyDescent="0.25">
      <c r="A41" s="2"/>
    </row>
    <row r="42" spans="1:16" ht="17.25" x14ac:dyDescent="0.25">
      <c r="A42" s="2"/>
    </row>
    <row r="43" spans="1:16" ht="17.25" x14ac:dyDescent="0.25">
      <c r="A43" s="2"/>
    </row>
    <row r="44" spans="1:16" ht="17.25" x14ac:dyDescent="0.25">
      <c r="A44" s="2"/>
    </row>
    <row r="45" spans="1:16" ht="17.25" x14ac:dyDescent="0.25">
      <c r="A45" s="2"/>
    </row>
    <row r="46" spans="1:16" ht="17.25" x14ac:dyDescent="0.25">
      <c r="A46" s="2"/>
    </row>
    <row r="47" spans="1:16" ht="17.25" x14ac:dyDescent="0.25">
      <c r="A47" s="2"/>
    </row>
    <row r="48" spans="1:16" ht="17.25" x14ac:dyDescent="0.25">
      <c r="A48" s="2"/>
    </row>
    <row r="49" spans="1:1" ht="17.25" x14ac:dyDescent="0.25">
      <c r="A49" s="2"/>
    </row>
    <row r="50" spans="1:1" ht="17.25" x14ac:dyDescent="0.25">
      <c r="A50" s="2"/>
    </row>
    <row r="51" spans="1:1" ht="17.25" x14ac:dyDescent="0.25">
      <c r="A51" s="2"/>
    </row>
    <row r="52" spans="1:1" ht="17.25" x14ac:dyDescent="0.25">
      <c r="A52" s="2"/>
    </row>
    <row r="53" spans="1:1" ht="17.25" x14ac:dyDescent="0.25">
      <c r="A53" s="2"/>
    </row>
    <row r="54" spans="1:1" ht="17.25" x14ac:dyDescent="0.25">
      <c r="A54" s="2"/>
    </row>
    <row r="55" spans="1:1" ht="17.25" x14ac:dyDescent="0.25">
      <c r="A55" s="2"/>
    </row>
    <row r="56" spans="1:1" ht="17.25" x14ac:dyDescent="0.25">
      <c r="A56" s="2"/>
    </row>
    <row r="57" spans="1:1" ht="17.25" x14ac:dyDescent="0.25">
      <c r="A57" s="2"/>
    </row>
    <row r="58" spans="1:1" ht="17.25" x14ac:dyDescent="0.25">
      <c r="A58" s="2"/>
    </row>
    <row r="59" spans="1:1" ht="17.25" x14ac:dyDescent="0.25">
      <c r="A59" s="2"/>
    </row>
    <row r="60" spans="1:1" ht="17.25" x14ac:dyDescent="0.25">
      <c r="A60" s="2"/>
    </row>
    <row r="61" spans="1:1" ht="17.25" x14ac:dyDescent="0.25">
      <c r="A61" s="2"/>
    </row>
    <row r="62" spans="1:1" ht="17.25" x14ac:dyDescent="0.25">
      <c r="A62" s="2"/>
    </row>
    <row r="63" spans="1:1" ht="17.25" x14ac:dyDescent="0.25">
      <c r="A63" s="2"/>
    </row>
    <row r="64" spans="1:1" ht="17.25" x14ac:dyDescent="0.25">
      <c r="A64" s="2"/>
    </row>
    <row r="65" spans="1:1" ht="17.25" x14ac:dyDescent="0.25">
      <c r="A65" s="2"/>
    </row>
    <row r="66" spans="1:1" ht="17.25" x14ac:dyDescent="0.25">
      <c r="A66" s="2"/>
    </row>
    <row r="67" spans="1:1" ht="17.25" x14ac:dyDescent="0.25">
      <c r="A67" s="2"/>
    </row>
    <row r="68" spans="1:1" ht="17.25" x14ac:dyDescent="0.25">
      <c r="A68" s="2"/>
    </row>
    <row r="69" spans="1:1" ht="17.25" x14ac:dyDescent="0.25">
      <c r="A69" s="2"/>
    </row>
    <row r="70" spans="1:1" ht="17.25" x14ac:dyDescent="0.25">
      <c r="A70" s="2"/>
    </row>
    <row r="71" spans="1:1" ht="17.25" x14ac:dyDescent="0.25">
      <c r="A71" s="2"/>
    </row>
    <row r="72" spans="1:1" ht="17.25" x14ac:dyDescent="0.25">
      <c r="A72" s="2"/>
    </row>
    <row r="73" spans="1:1" ht="17.25" x14ac:dyDescent="0.25">
      <c r="A73" s="2"/>
    </row>
    <row r="74" spans="1:1" ht="17.25" x14ac:dyDescent="0.25">
      <c r="A74" s="2"/>
    </row>
    <row r="75" spans="1:1" ht="17.25" x14ac:dyDescent="0.25">
      <c r="A75" s="2"/>
    </row>
    <row r="76" spans="1:1" ht="17.25" x14ac:dyDescent="0.25">
      <c r="A76" s="2"/>
    </row>
    <row r="77" spans="1:1" ht="17.25" x14ac:dyDescent="0.25">
      <c r="A77" s="2"/>
    </row>
    <row r="78" spans="1:1" ht="17.25" x14ac:dyDescent="0.25">
      <c r="A78" s="2"/>
    </row>
    <row r="79" spans="1:1" ht="17.25" x14ac:dyDescent="0.25">
      <c r="A79" s="2"/>
    </row>
    <row r="80" spans="1:1" ht="17.25" x14ac:dyDescent="0.25">
      <c r="A80" s="2"/>
    </row>
    <row r="81" spans="1:1" ht="17.25" x14ac:dyDescent="0.25">
      <c r="A81" s="2"/>
    </row>
    <row r="82" spans="1:1" ht="17.25" x14ac:dyDescent="0.25">
      <c r="A82" s="2"/>
    </row>
    <row r="83" spans="1:1" ht="17.25" x14ac:dyDescent="0.25">
      <c r="A83" s="2"/>
    </row>
    <row r="84" spans="1:1" ht="17.25" x14ac:dyDescent="0.25">
      <c r="A84" s="2"/>
    </row>
    <row r="85" spans="1:1" ht="17.25" x14ac:dyDescent="0.25">
      <c r="A85" s="2"/>
    </row>
    <row r="86" spans="1:1" ht="17.25" x14ac:dyDescent="0.25">
      <c r="A86" s="2"/>
    </row>
    <row r="87" spans="1:1" ht="17.25" x14ac:dyDescent="0.25">
      <c r="A87" s="2"/>
    </row>
    <row r="88" spans="1:1" ht="17.25" x14ac:dyDescent="0.25">
      <c r="A88" s="2"/>
    </row>
    <row r="89" spans="1:1" ht="17.25" x14ac:dyDescent="0.25">
      <c r="A89" s="2"/>
    </row>
    <row r="90" spans="1:1" ht="17.25" x14ac:dyDescent="0.25">
      <c r="A90" s="2"/>
    </row>
    <row r="91" spans="1:1" ht="17.25" x14ac:dyDescent="0.25">
      <c r="A91" s="2"/>
    </row>
    <row r="92" spans="1:1" ht="17.25" x14ac:dyDescent="0.25">
      <c r="A92" s="2"/>
    </row>
    <row r="93" spans="1:1" ht="17.25" x14ac:dyDescent="0.25">
      <c r="A93" s="4"/>
    </row>
    <row r="94" spans="1:1" ht="17.25" x14ac:dyDescent="0.25">
      <c r="A94" s="2"/>
    </row>
    <row r="95" spans="1:1" ht="17.25" x14ac:dyDescent="0.25">
      <c r="A95" s="2"/>
    </row>
    <row r="96" spans="1:1" ht="17.25" x14ac:dyDescent="0.25">
      <c r="A96" s="2"/>
    </row>
    <row r="97" spans="1:1" ht="17.25" x14ac:dyDescent="0.25">
      <c r="A97" s="2"/>
    </row>
    <row r="98" spans="1:1" ht="17.25" x14ac:dyDescent="0.25">
      <c r="A98" s="2"/>
    </row>
    <row r="99" spans="1:1" ht="17.25" x14ac:dyDescent="0.25">
      <c r="A99" s="2"/>
    </row>
    <row r="100" spans="1:1" ht="17.25" x14ac:dyDescent="0.25">
      <c r="A100" s="2"/>
    </row>
    <row r="101" spans="1:1" ht="17.25" x14ac:dyDescent="0.25">
      <c r="A101" s="2"/>
    </row>
    <row r="102" spans="1:1" ht="17.25" x14ac:dyDescent="0.25">
      <c r="A102" s="2"/>
    </row>
    <row r="103" spans="1:1" ht="17.25" x14ac:dyDescent="0.25">
      <c r="A103" s="2"/>
    </row>
    <row r="104" spans="1:1" ht="17.25" x14ac:dyDescent="0.25">
      <c r="A104" s="2"/>
    </row>
    <row r="105" spans="1:1" ht="17.25" x14ac:dyDescent="0.25">
      <c r="A105" s="2"/>
    </row>
    <row r="106" spans="1:1" ht="17.25" x14ac:dyDescent="0.25">
      <c r="A106" s="2"/>
    </row>
    <row r="107" spans="1:1" ht="17.25" x14ac:dyDescent="0.25">
      <c r="A107" s="2"/>
    </row>
    <row r="108" spans="1:1" ht="17.25" x14ac:dyDescent="0.25">
      <c r="A108" s="2"/>
    </row>
    <row r="109" spans="1:1" ht="17.25" x14ac:dyDescent="0.25">
      <c r="A109" s="2"/>
    </row>
    <row r="110" spans="1:1" ht="17.25" x14ac:dyDescent="0.25">
      <c r="A110" s="2"/>
    </row>
    <row r="111" spans="1:1" ht="17.25" x14ac:dyDescent="0.25">
      <c r="A111" s="2"/>
    </row>
    <row r="112" spans="1:1" ht="17.25" x14ac:dyDescent="0.25">
      <c r="A112" s="2"/>
    </row>
    <row r="113" spans="1:1" ht="17.25" x14ac:dyDescent="0.25">
      <c r="A113" s="2"/>
    </row>
    <row r="114" spans="1:1" ht="17.25" x14ac:dyDescent="0.25">
      <c r="A114" s="2"/>
    </row>
    <row r="115" spans="1:1" ht="17.25" x14ac:dyDescent="0.25">
      <c r="A115" s="2"/>
    </row>
    <row r="116" spans="1:1" ht="17.25" x14ac:dyDescent="0.25">
      <c r="A116" s="2"/>
    </row>
    <row r="117" spans="1:1" ht="17.25" x14ac:dyDescent="0.25">
      <c r="A117" s="2"/>
    </row>
    <row r="118" spans="1:1" ht="17.25" x14ac:dyDescent="0.25">
      <c r="A118" s="2"/>
    </row>
    <row r="119" spans="1:1" ht="17.25" x14ac:dyDescent="0.25">
      <c r="A119" s="2"/>
    </row>
    <row r="120" spans="1:1" ht="17.25" x14ac:dyDescent="0.25">
      <c r="A120" s="2"/>
    </row>
    <row r="121" spans="1:1" ht="17.25" x14ac:dyDescent="0.25">
      <c r="A121" s="2"/>
    </row>
    <row r="122" spans="1:1" ht="17.25" x14ac:dyDescent="0.25">
      <c r="A122" s="2"/>
    </row>
    <row r="123" spans="1:1" ht="17.25" x14ac:dyDescent="0.25">
      <c r="A123" s="2"/>
    </row>
    <row r="124" spans="1:1" ht="17.25" x14ac:dyDescent="0.25">
      <c r="A124" s="2"/>
    </row>
    <row r="125" spans="1:1" ht="17.25" x14ac:dyDescent="0.25">
      <c r="A125" s="2"/>
    </row>
    <row r="126" spans="1:1" ht="17.25" x14ac:dyDescent="0.25">
      <c r="A126" s="2"/>
    </row>
    <row r="127" spans="1:1" ht="17.25" x14ac:dyDescent="0.25">
      <c r="A127" s="2"/>
    </row>
    <row r="128" spans="1:1" ht="17.25" x14ac:dyDescent="0.25">
      <c r="A128" s="2"/>
    </row>
  </sheetData>
  <mergeCells count="6">
    <mergeCell ref="D3:I3"/>
    <mergeCell ref="K3:P3"/>
    <mergeCell ref="D4:I4"/>
    <mergeCell ref="K4:P4"/>
    <mergeCell ref="D16:I16"/>
    <mergeCell ref="K16:P16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9"/>
  <sheetViews>
    <sheetView zoomScale="80" zoomScaleNormal="80" workbookViewId="0">
      <selection activeCell="H37" sqref="H37"/>
    </sheetView>
  </sheetViews>
  <sheetFormatPr baseColWidth="10" defaultColWidth="11.42578125" defaultRowHeight="15" x14ac:dyDescent="0.25"/>
  <cols>
    <col min="1" max="1" width="13.28515625" style="1" bestFit="1" customWidth="1"/>
    <col min="2" max="2" width="11.42578125" style="1"/>
    <col min="3" max="3" width="5.140625" style="1" customWidth="1"/>
    <col min="4" max="4" width="50.7109375" style="1" customWidth="1"/>
    <col min="5" max="5" width="11.140625" style="3" customWidth="1"/>
    <col min="6" max="6" width="8.7109375" style="1" customWidth="1"/>
    <col min="7" max="7" width="11.28515625" style="1" bestFit="1" customWidth="1"/>
    <col min="8" max="8" width="13.140625" style="1" bestFit="1" customWidth="1"/>
    <col min="9" max="9" width="13" style="1" customWidth="1"/>
    <col min="10" max="10" width="4" style="1" customWidth="1"/>
    <col min="11" max="11" width="50.7109375" style="1" customWidth="1"/>
    <col min="12" max="12" width="10.85546875" style="1" customWidth="1"/>
    <col min="13" max="13" width="8.7109375" style="1" customWidth="1"/>
    <col min="14" max="14" width="11.28515625" style="1" bestFit="1" customWidth="1"/>
    <col min="15" max="15" width="13.140625" style="1" bestFit="1" customWidth="1"/>
    <col min="16" max="16" width="12.85546875" style="1" customWidth="1"/>
    <col min="17" max="16384" width="11.42578125" style="1"/>
  </cols>
  <sheetData>
    <row r="1" spans="1:16" ht="18.75" x14ac:dyDescent="0.3">
      <c r="A1" s="17" t="s">
        <v>12</v>
      </c>
      <c r="B1" s="17"/>
      <c r="D1" s="7" t="s">
        <v>13</v>
      </c>
      <c r="E1" s="8"/>
      <c r="F1" s="9"/>
      <c r="G1" s="9"/>
      <c r="H1" s="9"/>
      <c r="I1" s="9"/>
      <c r="J1" s="9"/>
      <c r="K1" s="10"/>
      <c r="L1" s="9"/>
      <c r="M1" s="9"/>
      <c r="N1" s="9"/>
      <c r="O1" s="9"/>
      <c r="P1" s="9"/>
    </row>
    <row r="2" spans="1:16" x14ac:dyDescent="0.25">
      <c r="A2" s="18" t="s">
        <v>14</v>
      </c>
      <c r="B2" s="19" t="s">
        <v>15</v>
      </c>
      <c r="D2" s="10"/>
      <c r="E2" s="8"/>
      <c r="F2" s="9"/>
      <c r="G2" s="9"/>
      <c r="H2" s="9"/>
      <c r="I2" s="9"/>
      <c r="J2" s="9"/>
      <c r="K2" s="10"/>
      <c r="L2" s="9"/>
      <c r="M2" s="9"/>
      <c r="N2" s="9"/>
      <c r="O2" s="9"/>
      <c r="P2" s="9"/>
    </row>
    <row r="3" spans="1:16" ht="18.75" customHeight="1" x14ac:dyDescent="0.25">
      <c r="A3" s="20">
        <v>0</v>
      </c>
      <c r="B3" s="21">
        <v>0</v>
      </c>
      <c r="D3" s="58" t="s">
        <v>33</v>
      </c>
      <c r="E3" s="58"/>
      <c r="F3" s="58"/>
      <c r="G3" s="58"/>
      <c r="H3" s="58"/>
      <c r="I3" s="58"/>
      <c r="J3" s="11"/>
      <c r="K3" s="58" t="s">
        <v>33</v>
      </c>
      <c r="L3" s="58"/>
      <c r="M3" s="58"/>
      <c r="N3" s="58"/>
      <c r="O3" s="58"/>
      <c r="P3" s="58"/>
    </row>
    <row r="4" spans="1:16" s="2" customFormat="1" ht="23.25" customHeight="1" x14ac:dyDescent="0.25">
      <c r="A4" s="22">
        <v>10</v>
      </c>
      <c r="B4" s="23">
        <v>5</v>
      </c>
      <c r="D4" s="59" t="s">
        <v>1</v>
      </c>
      <c r="E4" s="59"/>
      <c r="F4" s="59"/>
      <c r="G4" s="59"/>
      <c r="H4" s="59"/>
      <c r="I4" s="59"/>
      <c r="J4" s="12"/>
      <c r="K4" s="59" t="s">
        <v>2</v>
      </c>
      <c r="L4" s="59"/>
      <c r="M4" s="59"/>
      <c r="N4" s="59"/>
      <c r="O4" s="59"/>
      <c r="P4" s="59"/>
    </row>
    <row r="5" spans="1:16" x14ac:dyDescent="0.25">
      <c r="A5" s="22">
        <v>20</v>
      </c>
      <c r="B5" s="24">
        <v>10</v>
      </c>
      <c r="D5" s="13"/>
      <c r="E5" s="14"/>
      <c r="F5" s="14"/>
      <c r="G5" s="14"/>
      <c r="H5" s="14"/>
      <c r="I5" s="14"/>
      <c r="J5" s="9"/>
      <c r="K5" s="13"/>
      <c r="L5" s="14"/>
      <c r="M5" s="14"/>
      <c r="N5" s="14"/>
      <c r="O5" s="14"/>
      <c r="P5" s="14"/>
    </row>
    <row r="6" spans="1:16" ht="20.100000000000001" customHeight="1" x14ac:dyDescent="0.25">
      <c r="A6" s="22">
        <v>50</v>
      </c>
      <c r="B6" s="24">
        <v>12.5</v>
      </c>
      <c r="D6" s="10"/>
      <c r="E6" s="15" t="s">
        <v>17</v>
      </c>
      <c r="F6" s="16" t="s">
        <v>18</v>
      </c>
      <c r="G6" s="16" t="s">
        <v>15</v>
      </c>
      <c r="H6" s="16" t="s">
        <v>19</v>
      </c>
      <c r="I6" s="16" t="s">
        <v>7</v>
      </c>
      <c r="J6" s="9"/>
      <c r="K6" s="10"/>
      <c r="L6" s="15" t="s">
        <v>17</v>
      </c>
      <c r="M6" s="16" t="s">
        <v>18</v>
      </c>
      <c r="N6" s="16" t="s">
        <v>15</v>
      </c>
      <c r="O6" s="16" t="s">
        <v>19</v>
      </c>
      <c r="P6" s="16" t="s">
        <v>7</v>
      </c>
    </row>
    <row r="7" spans="1:16" ht="20.100000000000001" customHeight="1" x14ac:dyDescent="0.25">
      <c r="A7" s="25">
        <v>100</v>
      </c>
      <c r="B7" s="26">
        <v>15</v>
      </c>
      <c r="D7" s="27" t="s">
        <v>21</v>
      </c>
      <c r="E7" s="29">
        <v>21.6</v>
      </c>
      <c r="F7" s="30">
        <v>0</v>
      </c>
      <c r="G7" s="31">
        <f>VLOOKUP(F7,A3:B7,2,TRUE)</f>
        <v>0</v>
      </c>
      <c r="H7" s="31">
        <f>E7*F7*(G7/100)</f>
        <v>0</v>
      </c>
      <c r="I7" s="32">
        <f>E7*F7-H7</f>
        <v>0</v>
      </c>
      <c r="J7" s="5"/>
      <c r="K7" s="27" t="s">
        <v>21</v>
      </c>
      <c r="L7" s="29">
        <v>21.6</v>
      </c>
      <c r="M7" s="30">
        <v>0</v>
      </c>
      <c r="N7" s="40">
        <f>VLOOKUP(M7,A3:B7,2,TRUE)</f>
        <v>0</v>
      </c>
      <c r="O7" s="40">
        <f>L7*M7*(N7/100)</f>
        <v>0</v>
      </c>
      <c r="P7" s="32">
        <f>L7*M7-O7</f>
        <v>0</v>
      </c>
    </row>
    <row r="8" spans="1:16" ht="20.100000000000001" customHeight="1" x14ac:dyDescent="0.25">
      <c r="A8" s="12"/>
      <c r="B8" s="9"/>
      <c r="D8" s="27" t="s">
        <v>20</v>
      </c>
      <c r="E8" s="29">
        <v>36.5</v>
      </c>
      <c r="F8" s="30">
        <v>0</v>
      </c>
      <c r="G8" s="31">
        <f>VLOOKUP(F8,A3:B7,2,TRUE)</f>
        <v>0</v>
      </c>
      <c r="H8" s="31">
        <f>E8*F8*(G8/100)</f>
        <v>0</v>
      </c>
      <c r="I8" s="32">
        <f>E8*F8-H8</f>
        <v>0</v>
      </c>
      <c r="J8" s="5"/>
    </row>
    <row r="9" spans="1:16" ht="30" x14ac:dyDescent="0.25">
      <c r="A9" s="2"/>
      <c r="D9" s="28" t="s">
        <v>22</v>
      </c>
      <c r="E9" s="29">
        <v>87</v>
      </c>
      <c r="F9" s="30">
        <v>0</v>
      </c>
      <c r="G9" s="31">
        <f>VLOOKUP(F9,A3:B7,2,TRUE)</f>
        <v>0</v>
      </c>
      <c r="H9" s="31">
        <f t="shared" ref="H9:H10" si="0">E9*F9*(G9/100)</f>
        <v>0</v>
      </c>
      <c r="I9" s="32">
        <f t="shared" ref="I9:I10" si="1">E9*F9-H9</f>
        <v>0</v>
      </c>
      <c r="J9" s="5"/>
    </row>
    <row r="10" spans="1:16" ht="30" customHeight="1" x14ac:dyDescent="0.25">
      <c r="A10" s="2"/>
      <c r="D10" s="28" t="s">
        <v>23</v>
      </c>
      <c r="E10" s="29">
        <v>47</v>
      </c>
      <c r="F10" s="30">
        <v>0</v>
      </c>
      <c r="G10" s="31">
        <f>VLOOKUP(F10,A3:B7,2,TRUE)</f>
        <v>0</v>
      </c>
      <c r="H10" s="31">
        <f t="shared" si="0"/>
        <v>0</v>
      </c>
      <c r="I10" s="32">
        <f t="shared" si="1"/>
        <v>0</v>
      </c>
      <c r="J10" s="5"/>
    </row>
    <row r="11" spans="1:16" ht="17.25" x14ac:dyDescent="0.25">
      <c r="A11" s="2"/>
      <c r="D11" s="33"/>
      <c r="E11" s="34"/>
      <c r="F11" s="35"/>
      <c r="G11" s="35"/>
      <c r="H11" s="35"/>
      <c r="I11" s="36"/>
      <c r="J11" s="5"/>
      <c r="K11" s="33"/>
      <c r="L11" s="41"/>
      <c r="M11" s="35"/>
      <c r="N11" s="35"/>
      <c r="O11" s="35"/>
      <c r="P11" s="42"/>
    </row>
    <row r="12" spans="1:16" ht="20.100000000000001" customHeight="1" thickBot="1" x14ac:dyDescent="0.3">
      <c r="A12" s="2"/>
      <c r="D12" s="37" t="s">
        <v>24</v>
      </c>
      <c r="E12" s="38"/>
      <c r="F12" s="37"/>
      <c r="G12" s="37"/>
      <c r="H12" s="37"/>
      <c r="I12" s="39">
        <f>SUM(I7:I10)</f>
        <v>0</v>
      </c>
      <c r="J12" s="5"/>
      <c r="K12" s="37" t="s">
        <v>24</v>
      </c>
      <c r="L12" s="38"/>
      <c r="M12" s="37"/>
      <c r="N12" s="37"/>
      <c r="O12" s="37"/>
      <c r="P12" s="39">
        <f>SUM(P7)</f>
        <v>0</v>
      </c>
    </row>
    <row r="13" spans="1:16" ht="20.100000000000001" customHeight="1" thickTop="1" x14ac:dyDescent="0.25">
      <c r="A13" s="2"/>
      <c r="D13" s="5"/>
      <c r="E13" s="6"/>
      <c r="F13" s="5"/>
      <c r="G13" s="5"/>
      <c r="H13" s="5"/>
      <c r="I13" s="5"/>
      <c r="J13" s="5"/>
      <c r="K13" s="5"/>
      <c r="L13" s="6"/>
      <c r="M13" s="5"/>
      <c r="N13" s="5"/>
      <c r="O13" s="5"/>
      <c r="P13" s="5"/>
    </row>
    <row r="14" spans="1:16" ht="17.25" x14ac:dyDescent="0.25">
      <c r="A14" s="2"/>
    </row>
    <row r="15" spans="1:16" ht="17.25" x14ac:dyDescent="0.25">
      <c r="A15" s="2"/>
    </row>
    <row r="16" spans="1:16" ht="18.75" customHeight="1" x14ac:dyDescent="0.25">
      <c r="A16" s="2"/>
      <c r="D16" s="60" t="s">
        <v>25</v>
      </c>
      <c r="E16" s="60"/>
      <c r="F16" s="60"/>
      <c r="G16" s="60"/>
      <c r="H16" s="60"/>
      <c r="I16" s="60"/>
      <c r="J16" s="11"/>
      <c r="K16" s="60" t="s">
        <v>25</v>
      </c>
      <c r="L16" s="60"/>
      <c r="M16" s="60"/>
      <c r="N16" s="60"/>
      <c r="O16" s="60"/>
      <c r="P16" s="60"/>
    </row>
    <row r="17" spans="1:16" ht="20.100000000000001" customHeight="1" x14ac:dyDescent="0.25">
      <c r="A17" s="2"/>
      <c r="D17" s="10"/>
      <c r="E17" s="15" t="s">
        <v>17</v>
      </c>
      <c r="F17" s="16" t="s">
        <v>18</v>
      </c>
      <c r="G17" s="16" t="s">
        <v>15</v>
      </c>
      <c r="H17" s="16" t="s">
        <v>19</v>
      </c>
      <c r="I17" s="16" t="s">
        <v>7</v>
      </c>
      <c r="J17" s="9"/>
      <c r="K17" s="10"/>
      <c r="L17" s="15" t="s">
        <v>17</v>
      </c>
      <c r="M17" s="16" t="s">
        <v>18</v>
      </c>
      <c r="N17" s="16" t="s">
        <v>15</v>
      </c>
      <c r="O17" s="16" t="s">
        <v>19</v>
      </c>
      <c r="P17" s="16" t="s">
        <v>7</v>
      </c>
    </row>
    <row r="18" spans="1:16" ht="30" x14ac:dyDescent="0.25">
      <c r="A18" s="2"/>
      <c r="D18" s="54" t="s">
        <v>37</v>
      </c>
      <c r="E18" s="29">
        <v>13.5</v>
      </c>
      <c r="F18" s="55">
        <v>0</v>
      </c>
      <c r="G18" s="40">
        <f>VLOOKUP(F18,A3:B7,2,TRUE)</f>
        <v>0</v>
      </c>
      <c r="H18" s="40">
        <f t="shared" ref="H18" si="2">E18*F18*(G18/100)</f>
        <v>0</v>
      </c>
      <c r="I18" s="32">
        <f t="shared" ref="I18" si="3">E18*F18-H18</f>
        <v>0</v>
      </c>
      <c r="J18" s="9"/>
      <c r="K18" s="54" t="s">
        <v>37</v>
      </c>
      <c r="L18" s="29">
        <v>13.5</v>
      </c>
      <c r="M18" s="55">
        <v>0</v>
      </c>
      <c r="N18" s="40">
        <f>VLOOKUP(M18,H3:I7,2,TRUE)</f>
        <v>0</v>
      </c>
      <c r="O18" s="40">
        <f t="shared" ref="O18" si="4">L18*M18*(N18/100)</f>
        <v>0</v>
      </c>
      <c r="P18" s="32">
        <f t="shared" ref="P18" si="5">L18*M18-O18</f>
        <v>0</v>
      </c>
    </row>
    <row r="19" spans="1:16" ht="17.25" x14ac:dyDescent="0.25">
      <c r="A19" s="2"/>
      <c r="D19" s="28" t="s">
        <v>26</v>
      </c>
      <c r="E19" s="29">
        <v>8.5</v>
      </c>
      <c r="F19" s="30">
        <v>0</v>
      </c>
      <c r="G19" s="40">
        <f>VLOOKUP(F19,A3:B7,2,TRUE)</f>
        <v>0</v>
      </c>
      <c r="H19" s="40">
        <f t="shared" ref="H19:H26" si="6">E19*F19*(G19/100)</f>
        <v>0</v>
      </c>
      <c r="I19" s="32">
        <f t="shared" ref="I19:I26" si="7">E19*F19-H19</f>
        <v>0</v>
      </c>
      <c r="J19" s="11"/>
    </row>
    <row r="20" spans="1:16" ht="17.25" x14ac:dyDescent="0.25">
      <c r="A20" s="2"/>
      <c r="D20" s="28" t="s">
        <v>27</v>
      </c>
      <c r="E20" s="29">
        <v>55.5</v>
      </c>
      <c r="F20" s="30">
        <v>0</v>
      </c>
      <c r="G20" s="40">
        <f>VLOOKUP(F20,A3:B7,2,TRUE)</f>
        <v>0</v>
      </c>
      <c r="H20" s="40">
        <f t="shared" si="6"/>
        <v>0</v>
      </c>
      <c r="I20" s="32">
        <f t="shared" si="7"/>
        <v>0</v>
      </c>
      <c r="J20" s="11"/>
    </row>
    <row r="21" spans="1:16" ht="17.25" x14ac:dyDescent="0.25">
      <c r="A21" s="2"/>
      <c r="D21" s="28" t="s">
        <v>28</v>
      </c>
      <c r="E21" s="29">
        <v>13.9</v>
      </c>
      <c r="F21" s="30">
        <v>0</v>
      </c>
      <c r="G21" s="40">
        <f>VLOOKUP(F21,A3:B7,2,TRUE)</f>
        <v>0</v>
      </c>
      <c r="H21" s="40">
        <f t="shared" si="6"/>
        <v>0</v>
      </c>
      <c r="I21" s="32">
        <f t="shared" si="7"/>
        <v>0</v>
      </c>
      <c r="J21" s="11"/>
    </row>
    <row r="22" spans="1:16" ht="17.25" x14ac:dyDescent="0.25">
      <c r="A22" s="2"/>
      <c r="D22" s="28" t="s">
        <v>29</v>
      </c>
      <c r="E22" s="29">
        <v>42</v>
      </c>
      <c r="F22" s="30">
        <v>0</v>
      </c>
      <c r="G22" s="40">
        <f>VLOOKUP(F22,A3:B7,2,TRUE)</f>
        <v>0</v>
      </c>
      <c r="H22" s="40">
        <f t="shared" si="6"/>
        <v>0</v>
      </c>
      <c r="I22" s="32">
        <f t="shared" si="7"/>
        <v>0</v>
      </c>
      <c r="J22" s="11"/>
    </row>
    <row r="23" spans="1:16" ht="17.25" x14ac:dyDescent="0.25">
      <c r="A23" s="2"/>
      <c r="D23" s="28" t="s">
        <v>34</v>
      </c>
      <c r="E23" s="29">
        <v>10</v>
      </c>
      <c r="F23" s="30">
        <v>0</v>
      </c>
      <c r="G23" s="40">
        <f>VLOOKUP(F23,A3:B7,2,TRUE)</f>
        <v>0</v>
      </c>
      <c r="H23" s="40">
        <f t="shared" si="6"/>
        <v>0</v>
      </c>
      <c r="I23" s="32">
        <f t="shared" si="7"/>
        <v>0</v>
      </c>
      <c r="J23" s="11"/>
    </row>
    <row r="24" spans="1:16" ht="17.25" x14ac:dyDescent="0.25">
      <c r="A24" s="2"/>
      <c r="D24" s="28" t="s">
        <v>35</v>
      </c>
      <c r="E24" s="29">
        <v>79</v>
      </c>
      <c r="F24" s="30">
        <v>0</v>
      </c>
      <c r="G24" s="40">
        <f>VLOOKUP(F24,A3:B7,2,TRUE)</f>
        <v>0</v>
      </c>
      <c r="H24" s="40">
        <f t="shared" si="6"/>
        <v>0</v>
      </c>
      <c r="I24" s="32">
        <f t="shared" si="7"/>
        <v>0</v>
      </c>
      <c r="J24" s="11"/>
    </row>
    <row r="25" spans="1:16" ht="45" x14ac:dyDescent="0.25">
      <c r="A25" s="2"/>
      <c r="D25" s="28" t="s">
        <v>31</v>
      </c>
      <c r="E25" s="29">
        <v>65.5</v>
      </c>
      <c r="F25" s="30">
        <v>0</v>
      </c>
      <c r="G25" s="40">
        <f>VLOOKUP(F25,A3:B7,2,TRUE)</f>
        <v>0</v>
      </c>
      <c r="H25" s="40">
        <f t="shared" si="6"/>
        <v>0</v>
      </c>
      <c r="I25" s="32">
        <f t="shared" si="7"/>
        <v>0</v>
      </c>
      <c r="J25" s="11"/>
    </row>
    <row r="26" spans="1:16" ht="45" x14ac:dyDescent="0.25">
      <c r="A26" s="2"/>
      <c r="D26" s="28" t="s">
        <v>38</v>
      </c>
      <c r="E26" s="29">
        <v>50</v>
      </c>
      <c r="F26" s="30">
        <v>0</v>
      </c>
      <c r="G26" s="40">
        <f>VLOOKUP(F26,A3:B7,2,TRUE)</f>
        <v>0</v>
      </c>
      <c r="H26" s="40">
        <f t="shared" si="6"/>
        <v>0</v>
      </c>
      <c r="I26" s="32">
        <f t="shared" si="7"/>
        <v>0</v>
      </c>
      <c r="J26" s="11"/>
    </row>
    <row r="27" spans="1:16" ht="17.25" x14ac:dyDescent="0.25">
      <c r="A27" s="2"/>
    </row>
    <row r="28" spans="1:16" ht="18" thickBot="1" x14ac:dyDescent="0.3">
      <c r="A28" s="2"/>
      <c r="D28" s="37" t="s">
        <v>24</v>
      </c>
      <c r="E28" s="39"/>
      <c r="F28" s="37"/>
      <c r="G28" s="37"/>
      <c r="H28" s="37"/>
      <c r="I28" s="39">
        <f>SUM(I18:I26)</f>
        <v>0</v>
      </c>
      <c r="J28" s="5"/>
      <c r="K28" s="37" t="s">
        <v>24</v>
      </c>
      <c r="L28" s="39"/>
      <c r="M28" s="37"/>
      <c r="N28" s="37"/>
      <c r="O28" s="37"/>
      <c r="P28" s="39">
        <f>SUM(P18)</f>
        <v>0</v>
      </c>
    </row>
    <row r="29" spans="1:16" ht="18" thickTop="1" x14ac:dyDescent="0.25">
      <c r="A29" s="2"/>
      <c r="D29" s="9"/>
    </row>
    <row r="30" spans="1:16" ht="17.25" x14ac:dyDescent="0.25">
      <c r="A30" s="2"/>
      <c r="D30" s="9" t="s">
        <v>8</v>
      </c>
    </row>
    <row r="31" spans="1:16" ht="17.25" x14ac:dyDescent="0.25">
      <c r="A31" s="2"/>
      <c r="D31" s="9" t="s">
        <v>9</v>
      </c>
      <c r="M31" s="9"/>
      <c r="N31" s="9"/>
      <c r="O31" s="9"/>
      <c r="P31" s="9"/>
    </row>
    <row r="32" spans="1:16" ht="17.25" x14ac:dyDescent="0.25">
      <c r="A32" s="2"/>
      <c r="D32" s="9" t="s">
        <v>10</v>
      </c>
      <c r="M32" s="9" t="s">
        <v>11</v>
      </c>
      <c r="N32" s="9"/>
      <c r="O32" s="9"/>
      <c r="P32" s="43">
        <v>45658</v>
      </c>
    </row>
    <row r="33" spans="1:16" ht="17.25" x14ac:dyDescent="0.25">
      <c r="A33" s="2"/>
      <c r="D33" s="9"/>
      <c r="M33" s="9"/>
      <c r="N33" s="9"/>
      <c r="O33" s="9"/>
      <c r="P33" s="9"/>
    </row>
    <row r="34" spans="1:16" ht="17.25" x14ac:dyDescent="0.25">
      <c r="A34" s="2"/>
      <c r="D34" s="9"/>
      <c r="M34" s="9"/>
      <c r="N34" s="9"/>
      <c r="O34" s="9"/>
      <c r="P34" s="9"/>
    </row>
    <row r="35" spans="1:16" ht="17.25" x14ac:dyDescent="0.25">
      <c r="A35" s="2"/>
      <c r="M35" s="9"/>
      <c r="N35" s="9"/>
      <c r="O35" s="9"/>
      <c r="P35" s="9"/>
    </row>
    <row r="36" spans="1:16" ht="17.25" x14ac:dyDescent="0.25">
      <c r="A36" s="2"/>
    </row>
    <row r="37" spans="1:16" ht="17.25" x14ac:dyDescent="0.25">
      <c r="A37" s="2"/>
    </row>
    <row r="38" spans="1:16" ht="17.25" x14ac:dyDescent="0.25">
      <c r="A38" s="2"/>
    </row>
    <row r="39" spans="1:16" ht="17.25" x14ac:dyDescent="0.25">
      <c r="A39" s="2"/>
    </row>
    <row r="40" spans="1:16" ht="17.25" x14ac:dyDescent="0.25">
      <c r="A40" s="2"/>
    </row>
    <row r="41" spans="1:16" ht="17.25" x14ac:dyDescent="0.25">
      <c r="A41" s="2"/>
    </row>
    <row r="42" spans="1:16" ht="17.25" x14ac:dyDescent="0.25">
      <c r="A42" s="2"/>
    </row>
    <row r="43" spans="1:16" ht="17.25" x14ac:dyDescent="0.25">
      <c r="A43" s="2"/>
    </row>
    <row r="44" spans="1:16" ht="17.25" x14ac:dyDescent="0.25">
      <c r="A44" s="2"/>
    </row>
    <row r="45" spans="1:16" ht="17.25" x14ac:dyDescent="0.25">
      <c r="A45" s="2"/>
    </row>
    <row r="46" spans="1:16" ht="17.25" x14ac:dyDescent="0.25">
      <c r="A46" s="2"/>
    </row>
    <row r="47" spans="1:16" ht="17.25" x14ac:dyDescent="0.25">
      <c r="A47" s="2"/>
    </row>
    <row r="48" spans="1:16" ht="17.25" x14ac:dyDescent="0.25">
      <c r="A48" s="2"/>
    </row>
    <row r="49" spans="1:1" ht="17.25" x14ac:dyDescent="0.25">
      <c r="A49" s="2"/>
    </row>
    <row r="50" spans="1:1" ht="17.25" x14ac:dyDescent="0.25">
      <c r="A50" s="2"/>
    </row>
    <row r="51" spans="1:1" ht="17.25" x14ac:dyDescent="0.25">
      <c r="A51" s="2"/>
    </row>
    <row r="52" spans="1:1" ht="17.25" x14ac:dyDescent="0.25">
      <c r="A52" s="2"/>
    </row>
    <row r="53" spans="1:1" ht="17.25" x14ac:dyDescent="0.25">
      <c r="A53" s="2"/>
    </row>
    <row r="54" spans="1:1" ht="17.25" x14ac:dyDescent="0.25">
      <c r="A54" s="2"/>
    </row>
    <row r="55" spans="1:1" ht="17.25" x14ac:dyDescent="0.25">
      <c r="A55" s="2"/>
    </row>
    <row r="56" spans="1:1" ht="17.25" x14ac:dyDescent="0.25">
      <c r="A56" s="2"/>
    </row>
    <row r="57" spans="1:1" ht="17.25" x14ac:dyDescent="0.25">
      <c r="A57" s="2"/>
    </row>
    <row r="58" spans="1:1" ht="17.25" x14ac:dyDescent="0.25">
      <c r="A58" s="2"/>
    </row>
    <row r="59" spans="1:1" ht="17.25" x14ac:dyDescent="0.25">
      <c r="A59" s="2"/>
    </row>
    <row r="60" spans="1:1" ht="17.25" x14ac:dyDescent="0.25">
      <c r="A60" s="2"/>
    </row>
    <row r="61" spans="1:1" ht="17.25" x14ac:dyDescent="0.25">
      <c r="A61" s="2"/>
    </row>
    <row r="62" spans="1:1" ht="17.25" x14ac:dyDescent="0.25">
      <c r="A62" s="2"/>
    </row>
    <row r="63" spans="1:1" ht="17.25" x14ac:dyDescent="0.25">
      <c r="A63" s="2"/>
    </row>
    <row r="64" spans="1:1" ht="17.25" x14ac:dyDescent="0.25">
      <c r="A64" s="2"/>
    </row>
    <row r="65" spans="1:1" ht="17.25" x14ac:dyDescent="0.25">
      <c r="A65" s="2"/>
    </row>
    <row r="66" spans="1:1" ht="17.25" x14ac:dyDescent="0.25">
      <c r="A66" s="2"/>
    </row>
    <row r="67" spans="1:1" ht="17.25" x14ac:dyDescent="0.25">
      <c r="A67" s="2"/>
    </row>
    <row r="68" spans="1:1" ht="17.25" x14ac:dyDescent="0.25">
      <c r="A68" s="2"/>
    </row>
    <row r="69" spans="1:1" ht="17.25" x14ac:dyDescent="0.25">
      <c r="A69" s="2"/>
    </row>
    <row r="70" spans="1:1" ht="17.25" x14ac:dyDescent="0.25">
      <c r="A70" s="2"/>
    </row>
    <row r="71" spans="1:1" ht="17.25" x14ac:dyDescent="0.25">
      <c r="A71" s="2"/>
    </row>
    <row r="72" spans="1:1" ht="17.25" x14ac:dyDescent="0.25">
      <c r="A72" s="2"/>
    </row>
    <row r="73" spans="1:1" ht="17.25" x14ac:dyDescent="0.25">
      <c r="A73" s="2"/>
    </row>
    <row r="74" spans="1:1" ht="17.25" x14ac:dyDescent="0.25">
      <c r="A74" s="2"/>
    </row>
    <row r="75" spans="1:1" ht="17.25" x14ac:dyDescent="0.25">
      <c r="A75" s="2"/>
    </row>
    <row r="76" spans="1:1" ht="17.25" x14ac:dyDescent="0.25">
      <c r="A76" s="2"/>
    </row>
    <row r="77" spans="1:1" ht="17.25" x14ac:dyDescent="0.25">
      <c r="A77" s="2"/>
    </row>
    <row r="78" spans="1:1" ht="17.25" x14ac:dyDescent="0.25">
      <c r="A78" s="2"/>
    </row>
    <row r="79" spans="1:1" ht="17.25" x14ac:dyDescent="0.25">
      <c r="A79" s="2"/>
    </row>
    <row r="80" spans="1:1" ht="17.25" x14ac:dyDescent="0.25">
      <c r="A80" s="2"/>
    </row>
    <row r="81" spans="1:1" ht="17.25" x14ac:dyDescent="0.25">
      <c r="A81" s="2"/>
    </row>
    <row r="82" spans="1:1" ht="17.25" x14ac:dyDescent="0.25">
      <c r="A82" s="2"/>
    </row>
    <row r="83" spans="1:1" ht="17.25" x14ac:dyDescent="0.25">
      <c r="A83" s="2"/>
    </row>
    <row r="84" spans="1:1" ht="17.25" x14ac:dyDescent="0.25">
      <c r="A84" s="2"/>
    </row>
    <row r="85" spans="1:1" ht="17.25" x14ac:dyDescent="0.25">
      <c r="A85" s="2"/>
    </row>
    <row r="86" spans="1:1" ht="17.25" x14ac:dyDescent="0.25">
      <c r="A86" s="2"/>
    </row>
    <row r="87" spans="1:1" ht="17.25" x14ac:dyDescent="0.25">
      <c r="A87" s="2"/>
    </row>
    <row r="88" spans="1:1" ht="17.25" x14ac:dyDescent="0.25">
      <c r="A88" s="2"/>
    </row>
    <row r="89" spans="1:1" ht="17.25" x14ac:dyDescent="0.25">
      <c r="A89" s="2"/>
    </row>
    <row r="90" spans="1:1" ht="17.25" x14ac:dyDescent="0.25">
      <c r="A90" s="2"/>
    </row>
    <row r="91" spans="1:1" ht="17.25" x14ac:dyDescent="0.25">
      <c r="A91" s="2"/>
    </row>
    <row r="92" spans="1:1" ht="17.25" x14ac:dyDescent="0.25">
      <c r="A92" s="2"/>
    </row>
    <row r="93" spans="1:1" ht="17.25" x14ac:dyDescent="0.25">
      <c r="A93" s="2"/>
    </row>
    <row r="94" spans="1:1" ht="17.25" x14ac:dyDescent="0.25">
      <c r="A94" s="4"/>
    </row>
    <row r="95" spans="1:1" ht="17.25" x14ac:dyDescent="0.25">
      <c r="A95" s="2"/>
    </row>
    <row r="96" spans="1:1" ht="17.25" x14ac:dyDescent="0.25">
      <c r="A96" s="2"/>
    </row>
    <row r="97" spans="1:1" ht="17.25" x14ac:dyDescent="0.25">
      <c r="A97" s="2"/>
    </row>
    <row r="98" spans="1:1" ht="17.25" x14ac:dyDescent="0.25">
      <c r="A98" s="2"/>
    </row>
    <row r="99" spans="1:1" ht="17.25" x14ac:dyDescent="0.25">
      <c r="A99" s="2"/>
    </row>
    <row r="100" spans="1:1" ht="17.25" x14ac:dyDescent="0.25">
      <c r="A100" s="2"/>
    </row>
    <row r="101" spans="1:1" ht="17.25" x14ac:dyDescent="0.25">
      <c r="A101" s="2"/>
    </row>
    <row r="102" spans="1:1" ht="17.25" x14ac:dyDescent="0.25">
      <c r="A102" s="2"/>
    </row>
    <row r="103" spans="1:1" ht="17.25" x14ac:dyDescent="0.25">
      <c r="A103" s="2"/>
    </row>
    <row r="104" spans="1:1" ht="17.25" x14ac:dyDescent="0.25">
      <c r="A104" s="2"/>
    </row>
    <row r="105" spans="1:1" ht="17.25" x14ac:dyDescent="0.25">
      <c r="A105" s="2"/>
    </row>
    <row r="106" spans="1:1" ht="17.25" x14ac:dyDescent="0.25">
      <c r="A106" s="2"/>
    </row>
    <row r="107" spans="1:1" ht="17.25" x14ac:dyDescent="0.25">
      <c r="A107" s="2"/>
    </row>
    <row r="108" spans="1:1" ht="17.25" x14ac:dyDescent="0.25">
      <c r="A108" s="2"/>
    </row>
    <row r="109" spans="1:1" ht="17.25" x14ac:dyDescent="0.25">
      <c r="A109" s="2"/>
    </row>
    <row r="110" spans="1:1" ht="17.25" x14ac:dyDescent="0.25">
      <c r="A110" s="2"/>
    </row>
    <row r="111" spans="1:1" ht="17.25" x14ac:dyDescent="0.25">
      <c r="A111" s="2"/>
    </row>
    <row r="112" spans="1:1" ht="17.25" x14ac:dyDescent="0.25">
      <c r="A112" s="2"/>
    </row>
    <row r="113" spans="1:1" ht="17.25" x14ac:dyDescent="0.25">
      <c r="A113" s="2"/>
    </row>
    <row r="114" spans="1:1" ht="17.25" x14ac:dyDescent="0.25">
      <c r="A114" s="2"/>
    </row>
    <row r="115" spans="1:1" ht="17.25" x14ac:dyDescent="0.25">
      <c r="A115" s="2"/>
    </row>
    <row r="116" spans="1:1" ht="17.25" x14ac:dyDescent="0.25">
      <c r="A116" s="2"/>
    </row>
    <row r="117" spans="1:1" ht="17.25" x14ac:dyDescent="0.25">
      <c r="A117" s="2"/>
    </row>
    <row r="118" spans="1:1" ht="17.25" x14ac:dyDescent="0.25">
      <c r="A118" s="2"/>
    </row>
    <row r="119" spans="1:1" ht="17.25" x14ac:dyDescent="0.25">
      <c r="A119" s="2"/>
    </row>
    <row r="120" spans="1:1" ht="17.25" x14ac:dyDescent="0.25">
      <c r="A120" s="2"/>
    </row>
    <row r="121" spans="1:1" ht="17.25" x14ac:dyDescent="0.25">
      <c r="A121" s="2"/>
    </row>
    <row r="122" spans="1:1" ht="17.25" x14ac:dyDescent="0.25">
      <c r="A122" s="2"/>
    </row>
    <row r="123" spans="1:1" ht="17.25" x14ac:dyDescent="0.25">
      <c r="A123" s="2"/>
    </row>
    <row r="124" spans="1:1" ht="17.25" x14ac:dyDescent="0.25">
      <c r="A124" s="2"/>
    </row>
    <row r="125" spans="1:1" ht="17.25" x14ac:dyDescent="0.25">
      <c r="A125" s="2"/>
    </row>
    <row r="126" spans="1:1" ht="17.25" x14ac:dyDescent="0.25">
      <c r="A126" s="2"/>
    </row>
    <row r="127" spans="1:1" ht="17.25" x14ac:dyDescent="0.25">
      <c r="A127" s="2"/>
    </row>
    <row r="128" spans="1:1" ht="17.25" x14ac:dyDescent="0.25">
      <c r="A128" s="2"/>
    </row>
    <row r="129" spans="1:1" ht="17.25" x14ac:dyDescent="0.25">
      <c r="A129" s="2"/>
    </row>
  </sheetData>
  <mergeCells count="6">
    <mergeCell ref="D3:I3"/>
    <mergeCell ref="K3:P3"/>
    <mergeCell ref="D4:I4"/>
    <mergeCell ref="K4:P4"/>
    <mergeCell ref="D16:I16"/>
    <mergeCell ref="K16:P16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9"/>
  <sheetViews>
    <sheetView zoomScale="80" zoomScaleNormal="80" workbookViewId="0">
      <selection activeCell="T13" sqref="T13"/>
    </sheetView>
  </sheetViews>
  <sheetFormatPr baseColWidth="10" defaultColWidth="11.42578125" defaultRowHeight="15" x14ac:dyDescent="0.25"/>
  <cols>
    <col min="1" max="1" width="13.28515625" style="1" bestFit="1" customWidth="1"/>
    <col min="2" max="2" width="11.42578125" style="1"/>
    <col min="3" max="3" width="5.140625" style="1" customWidth="1"/>
    <col min="4" max="4" width="50.7109375" style="1" customWidth="1"/>
    <col min="5" max="5" width="11.140625" style="3" customWidth="1"/>
    <col min="6" max="6" width="8.7109375" style="1" customWidth="1"/>
    <col min="7" max="7" width="11.28515625" style="1" bestFit="1" customWidth="1"/>
    <col min="8" max="8" width="13.140625" style="1" bestFit="1" customWidth="1"/>
    <col min="9" max="9" width="13" style="1" customWidth="1"/>
    <col min="10" max="10" width="4" style="1" customWidth="1"/>
    <col min="11" max="11" width="50.7109375" style="1" customWidth="1"/>
    <col min="12" max="12" width="10.85546875" style="1" customWidth="1"/>
    <col min="13" max="13" width="8.7109375" style="1" customWidth="1"/>
    <col min="14" max="14" width="11.28515625" style="1" bestFit="1" customWidth="1"/>
    <col min="15" max="15" width="13.140625" style="1" bestFit="1" customWidth="1"/>
    <col min="16" max="16" width="12.85546875" style="1" customWidth="1"/>
    <col min="17" max="16384" width="11.42578125" style="1"/>
  </cols>
  <sheetData>
    <row r="1" spans="1:16" ht="18.75" x14ac:dyDescent="0.3">
      <c r="A1" s="17" t="s">
        <v>12</v>
      </c>
      <c r="B1" s="17"/>
      <c r="D1" s="7" t="s">
        <v>13</v>
      </c>
      <c r="E1" s="8"/>
      <c r="F1" s="9"/>
      <c r="G1" s="9"/>
      <c r="H1" s="9"/>
      <c r="I1" s="9"/>
      <c r="J1" s="9"/>
      <c r="K1" s="10"/>
      <c r="L1" s="9"/>
      <c r="M1" s="9"/>
      <c r="N1" s="9"/>
      <c r="O1" s="9"/>
      <c r="P1" s="9"/>
    </row>
    <row r="2" spans="1:16" x14ac:dyDescent="0.25">
      <c r="A2" s="18" t="s">
        <v>14</v>
      </c>
      <c r="B2" s="19" t="s">
        <v>15</v>
      </c>
      <c r="D2" s="10"/>
      <c r="E2" s="8"/>
      <c r="F2" s="9"/>
      <c r="G2" s="9"/>
      <c r="H2" s="9"/>
      <c r="I2" s="9"/>
      <c r="J2" s="9"/>
      <c r="K2" s="10"/>
      <c r="L2" s="9"/>
      <c r="M2" s="9"/>
      <c r="N2" s="9"/>
      <c r="O2" s="9"/>
      <c r="P2" s="9"/>
    </row>
    <row r="3" spans="1:16" ht="18.75" customHeight="1" x14ac:dyDescent="0.25">
      <c r="A3" s="20">
        <v>0</v>
      </c>
      <c r="B3" s="21">
        <v>0</v>
      </c>
      <c r="D3" s="61" t="s">
        <v>36</v>
      </c>
      <c r="E3" s="61"/>
      <c r="F3" s="61"/>
      <c r="G3" s="61"/>
      <c r="H3" s="61"/>
      <c r="I3" s="61"/>
      <c r="J3" s="11"/>
      <c r="K3" s="61" t="s">
        <v>36</v>
      </c>
      <c r="L3" s="61"/>
      <c r="M3" s="61"/>
      <c r="N3" s="61"/>
      <c r="O3" s="61"/>
      <c r="P3" s="61"/>
    </row>
    <row r="4" spans="1:16" s="2" customFormat="1" ht="23.25" customHeight="1" x14ac:dyDescent="0.25">
      <c r="A4" s="22">
        <v>10</v>
      </c>
      <c r="B4" s="23">
        <v>5</v>
      </c>
      <c r="D4" s="63" t="s">
        <v>1</v>
      </c>
      <c r="E4" s="63"/>
      <c r="F4" s="63"/>
      <c r="G4" s="63"/>
      <c r="H4" s="63"/>
      <c r="I4" s="63"/>
      <c r="J4" s="12"/>
      <c r="K4" s="63" t="s">
        <v>2</v>
      </c>
      <c r="L4" s="63"/>
      <c r="M4" s="63"/>
      <c r="N4" s="63"/>
      <c r="O4" s="63"/>
      <c r="P4" s="63"/>
    </row>
    <row r="5" spans="1:16" x14ac:dyDescent="0.25">
      <c r="A5" s="22">
        <v>20</v>
      </c>
      <c r="B5" s="24">
        <v>10</v>
      </c>
      <c r="D5" s="13"/>
      <c r="E5" s="14"/>
      <c r="F5" s="14"/>
      <c r="G5" s="14"/>
      <c r="H5" s="14"/>
      <c r="I5" s="14"/>
      <c r="J5" s="9"/>
      <c r="K5" s="13"/>
      <c r="L5" s="14"/>
      <c r="M5" s="14"/>
      <c r="N5" s="14"/>
      <c r="O5" s="14"/>
      <c r="P5" s="14"/>
    </row>
    <row r="6" spans="1:16" ht="20.100000000000001" customHeight="1" x14ac:dyDescent="0.25">
      <c r="A6" s="22">
        <v>50</v>
      </c>
      <c r="B6" s="24">
        <v>12.5</v>
      </c>
      <c r="D6" s="10"/>
      <c r="E6" s="15" t="s">
        <v>17</v>
      </c>
      <c r="F6" s="16" t="s">
        <v>18</v>
      </c>
      <c r="G6" s="16" t="s">
        <v>15</v>
      </c>
      <c r="H6" s="16" t="s">
        <v>19</v>
      </c>
      <c r="I6" s="16" t="s">
        <v>7</v>
      </c>
      <c r="J6" s="9"/>
      <c r="K6" s="10"/>
      <c r="L6" s="15" t="s">
        <v>17</v>
      </c>
      <c r="M6" s="16" t="s">
        <v>18</v>
      </c>
      <c r="N6" s="16" t="s">
        <v>15</v>
      </c>
      <c r="O6" s="16" t="s">
        <v>19</v>
      </c>
      <c r="P6" s="16" t="s">
        <v>7</v>
      </c>
    </row>
    <row r="7" spans="1:16" ht="20.100000000000001" customHeight="1" x14ac:dyDescent="0.25">
      <c r="A7" s="25">
        <v>100</v>
      </c>
      <c r="B7" s="26">
        <v>15</v>
      </c>
      <c r="D7" s="27" t="s">
        <v>21</v>
      </c>
      <c r="E7" s="29">
        <v>21.6</v>
      </c>
      <c r="F7" s="30">
        <v>0</v>
      </c>
      <c r="G7" s="31">
        <f>VLOOKUP(F7,A3:B7,2,TRUE)</f>
        <v>0</v>
      </c>
      <c r="H7" s="31">
        <f>E7*F7*(G7/100)</f>
        <v>0</v>
      </c>
      <c r="I7" s="32">
        <f>E7*F7-H7</f>
        <v>0</v>
      </c>
      <c r="J7" s="5"/>
      <c r="K7" s="27" t="s">
        <v>21</v>
      </c>
      <c r="L7" s="29">
        <v>21.6</v>
      </c>
      <c r="M7" s="30">
        <v>0</v>
      </c>
      <c r="N7" s="40">
        <f>VLOOKUP(M7,A3:B7,2,TRUE)</f>
        <v>0</v>
      </c>
      <c r="O7" s="40">
        <f>L7*M7*(N7/100)</f>
        <v>0</v>
      </c>
      <c r="P7" s="32">
        <f>L7*M7-O7</f>
        <v>0</v>
      </c>
    </row>
    <row r="8" spans="1:16" ht="20.100000000000001" customHeight="1" x14ac:dyDescent="0.25">
      <c r="A8" s="12"/>
      <c r="B8" s="9"/>
      <c r="D8" s="27" t="s">
        <v>20</v>
      </c>
      <c r="E8" s="29">
        <v>36.5</v>
      </c>
      <c r="F8" s="30">
        <v>0</v>
      </c>
      <c r="G8" s="31">
        <f>VLOOKUP(F8,A3:B7,2,TRUE)</f>
        <v>0</v>
      </c>
      <c r="H8" s="31">
        <f>E8*F8*(G8/100)</f>
        <v>0</v>
      </c>
      <c r="I8" s="32">
        <f>E8*F8-H8</f>
        <v>0</v>
      </c>
      <c r="J8" s="5"/>
    </row>
    <row r="9" spans="1:16" ht="30" x14ac:dyDescent="0.25">
      <c r="A9" s="2"/>
      <c r="D9" s="28" t="s">
        <v>22</v>
      </c>
      <c r="E9" s="29">
        <v>87</v>
      </c>
      <c r="F9" s="30">
        <v>0</v>
      </c>
      <c r="G9" s="31">
        <f>VLOOKUP(F9,A3:B7,2,TRUE)</f>
        <v>0</v>
      </c>
      <c r="H9" s="31">
        <f t="shared" ref="H8:H10" si="0">E9*F9*(G9/100)</f>
        <v>0</v>
      </c>
      <c r="I9" s="32">
        <f t="shared" ref="I8:I10" si="1">E9*F9-H9</f>
        <v>0</v>
      </c>
      <c r="J9" s="5"/>
    </row>
    <row r="10" spans="1:16" ht="30" customHeight="1" x14ac:dyDescent="0.25">
      <c r="A10" s="2"/>
      <c r="D10" s="28" t="s">
        <v>23</v>
      </c>
      <c r="E10" s="29">
        <v>47</v>
      </c>
      <c r="F10" s="30">
        <v>0</v>
      </c>
      <c r="G10" s="31">
        <f>VLOOKUP(F10,A3:B7,2,TRUE)</f>
        <v>0</v>
      </c>
      <c r="H10" s="31">
        <f t="shared" si="0"/>
        <v>0</v>
      </c>
      <c r="I10" s="32">
        <f t="shared" si="1"/>
        <v>0</v>
      </c>
      <c r="J10" s="5"/>
    </row>
    <row r="11" spans="1:16" ht="17.25" x14ac:dyDescent="0.25">
      <c r="A11" s="2"/>
      <c r="D11" s="33"/>
      <c r="E11" s="34"/>
      <c r="F11" s="35"/>
      <c r="G11" s="35"/>
      <c r="H11" s="35"/>
      <c r="I11" s="36"/>
      <c r="J11" s="5"/>
      <c r="K11" s="33"/>
      <c r="L11" s="41"/>
      <c r="M11" s="35"/>
      <c r="N11" s="35"/>
      <c r="O11" s="35"/>
      <c r="P11" s="42"/>
    </row>
    <row r="12" spans="1:16" ht="20.100000000000001" customHeight="1" thickBot="1" x14ac:dyDescent="0.3">
      <c r="A12" s="2"/>
      <c r="D12" s="37" t="s">
        <v>24</v>
      </c>
      <c r="E12" s="38"/>
      <c r="F12" s="37"/>
      <c r="G12" s="37"/>
      <c r="H12" s="37"/>
      <c r="I12" s="39">
        <f>SUM(I7:I10)</f>
        <v>0</v>
      </c>
      <c r="J12" s="5"/>
      <c r="K12" s="37" t="s">
        <v>24</v>
      </c>
      <c r="L12" s="38"/>
      <c r="M12" s="37"/>
      <c r="N12" s="37"/>
      <c r="O12" s="37"/>
      <c r="P12" s="39">
        <f>SUM(P7)</f>
        <v>0</v>
      </c>
    </row>
    <row r="13" spans="1:16" ht="20.100000000000001" customHeight="1" thickTop="1" x14ac:dyDescent="0.25">
      <c r="A13" s="2"/>
      <c r="D13" s="5"/>
      <c r="E13" s="6"/>
      <c r="F13" s="5"/>
      <c r="G13" s="5"/>
      <c r="H13" s="5"/>
      <c r="I13" s="5"/>
      <c r="J13" s="5"/>
      <c r="K13" s="5"/>
      <c r="L13" s="6"/>
      <c r="M13" s="5"/>
      <c r="N13" s="5"/>
      <c r="O13" s="5"/>
      <c r="P13" s="5"/>
    </row>
    <row r="14" spans="1:16" ht="17.25" x14ac:dyDescent="0.25">
      <c r="A14" s="2"/>
    </row>
    <row r="15" spans="1:16" ht="17.25" x14ac:dyDescent="0.25">
      <c r="A15" s="2"/>
    </row>
    <row r="16" spans="1:16" ht="18.75" customHeight="1" x14ac:dyDescent="0.25">
      <c r="A16" s="2"/>
      <c r="D16" s="62" t="s">
        <v>25</v>
      </c>
      <c r="E16" s="62"/>
      <c r="F16" s="62"/>
      <c r="G16" s="62"/>
      <c r="H16" s="62"/>
      <c r="I16" s="62"/>
      <c r="J16" s="11"/>
      <c r="K16" s="62" t="s">
        <v>25</v>
      </c>
      <c r="L16" s="62"/>
      <c r="M16" s="62"/>
      <c r="N16" s="62"/>
      <c r="O16" s="62"/>
      <c r="P16" s="62"/>
    </row>
    <row r="17" spans="1:16" ht="20.100000000000001" customHeight="1" x14ac:dyDescent="0.25">
      <c r="A17" s="2"/>
      <c r="D17" s="10"/>
      <c r="E17" s="15" t="s">
        <v>17</v>
      </c>
      <c r="F17" s="16" t="s">
        <v>18</v>
      </c>
      <c r="G17" s="16" t="s">
        <v>15</v>
      </c>
      <c r="H17" s="16" t="s">
        <v>19</v>
      </c>
      <c r="I17" s="16" t="s">
        <v>7</v>
      </c>
      <c r="J17" s="9"/>
      <c r="K17" s="10"/>
      <c r="L17" s="15" t="s">
        <v>17</v>
      </c>
      <c r="M17" s="16" t="s">
        <v>18</v>
      </c>
      <c r="N17" s="16" t="s">
        <v>15</v>
      </c>
      <c r="O17" s="16" t="s">
        <v>19</v>
      </c>
      <c r="P17" s="16" t="s">
        <v>7</v>
      </c>
    </row>
    <row r="18" spans="1:16" ht="30" x14ac:dyDescent="0.25">
      <c r="A18" s="2"/>
      <c r="D18" s="54" t="s">
        <v>37</v>
      </c>
      <c r="E18" s="29">
        <v>13.5</v>
      </c>
      <c r="F18" s="55">
        <v>0</v>
      </c>
      <c r="G18" s="40">
        <f>VLOOKUP(F18,A2:B6,2,TRUE)</f>
        <v>0</v>
      </c>
      <c r="H18" s="40">
        <f t="shared" ref="H18" si="2">E18*F18*(G18/100)</f>
        <v>0</v>
      </c>
      <c r="I18" s="32">
        <f t="shared" ref="I18" si="3">E18*F18-H18</f>
        <v>0</v>
      </c>
      <c r="J18" s="9"/>
      <c r="K18" s="54" t="s">
        <v>37</v>
      </c>
      <c r="L18" s="29">
        <v>13.5</v>
      </c>
      <c r="M18" s="55">
        <v>0</v>
      </c>
      <c r="N18" s="40">
        <f>VLOOKUP(M18,A3:B7,2,TRUE)</f>
        <v>0</v>
      </c>
      <c r="O18" s="40">
        <f t="shared" ref="O18" si="4">L18*M18*(N18/100)</f>
        <v>0</v>
      </c>
      <c r="P18" s="32">
        <f>L18*M18-O18</f>
        <v>0</v>
      </c>
    </row>
    <row r="19" spans="1:16" ht="17.25" x14ac:dyDescent="0.25">
      <c r="A19" s="2"/>
      <c r="D19" s="28" t="s">
        <v>26</v>
      </c>
      <c r="E19" s="29">
        <v>8.5</v>
      </c>
      <c r="F19" s="30">
        <v>0</v>
      </c>
      <c r="G19" s="40">
        <f>VLOOKUP(F19,A3:B7,2,TRUE)</f>
        <v>0</v>
      </c>
      <c r="H19" s="40">
        <f t="shared" ref="H19:H26" si="5">E19*F19*(G19/100)</f>
        <v>0</v>
      </c>
      <c r="I19" s="32">
        <f t="shared" ref="I19:I26" si="6">E19*F19-H19</f>
        <v>0</v>
      </c>
      <c r="J19" s="11"/>
    </row>
    <row r="20" spans="1:16" ht="17.25" x14ac:dyDescent="0.25">
      <c r="A20" s="2"/>
      <c r="D20" s="28" t="s">
        <v>27</v>
      </c>
      <c r="E20" s="29">
        <v>55.5</v>
      </c>
      <c r="F20" s="30">
        <v>0</v>
      </c>
      <c r="G20" s="40">
        <f>VLOOKUP(F20,A3:B7,2,TRUE)</f>
        <v>0</v>
      </c>
      <c r="H20" s="40">
        <f t="shared" si="5"/>
        <v>0</v>
      </c>
      <c r="I20" s="32">
        <f t="shared" si="6"/>
        <v>0</v>
      </c>
      <c r="J20" s="11"/>
    </row>
    <row r="21" spans="1:16" ht="17.25" x14ac:dyDescent="0.25">
      <c r="A21" s="2"/>
      <c r="D21" s="28" t="s">
        <v>28</v>
      </c>
      <c r="E21" s="29">
        <v>13.9</v>
      </c>
      <c r="F21" s="30">
        <v>0</v>
      </c>
      <c r="G21" s="40">
        <f>VLOOKUP(F21,A3:B7,2,TRUE)</f>
        <v>0</v>
      </c>
      <c r="H21" s="40">
        <f t="shared" si="5"/>
        <v>0</v>
      </c>
      <c r="I21" s="32">
        <f t="shared" si="6"/>
        <v>0</v>
      </c>
      <c r="J21" s="11"/>
    </row>
    <row r="22" spans="1:16" ht="17.25" x14ac:dyDescent="0.25">
      <c r="A22" s="2"/>
      <c r="D22" s="28" t="s">
        <v>29</v>
      </c>
      <c r="E22" s="29">
        <v>42</v>
      </c>
      <c r="F22" s="30">
        <v>0</v>
      </c>
      <c r="G22" s="40">
        <f>VLOOKUP(F22,A3:B7,2,TRUE)</f>
        <v>0</v>
      </c>
      <c r="H22" s="40">
        <f t="shared" si="5"/>
        <v>0</v>
      </c>
      <c r="I22" s="32">
        <f t="shared" si="6"/>
        <v>0</v>
      </c>
      <c r="J22" s="11"/>
    </row>
    <row r="23" spans="1:16" ht="17.25" x14ac:dyDescent="0.25">
      <c r="A23" s="2"/>
      <c r="D23" s="28" t="s">
        <v>34</v>
      </c>
      <c r="E23" s="29">
        <v>10</v>
      </c>
      <c r="F23" s="30">
        <v>0</v>
      </c>
      <c r="G23" s="40">
        <f>VLOOKUP(F23,A3:B7,2,TRUE)</f>
        <v>0</v>
      </c>
      <c r="H23" s="40">
        <f t="shared" si="5"/>
        <v>0</v>
      </c>
      <c r="I23" s="32">
        <f t="shared" si="6"/>
        <v>0</v>
      </c>
      <c r="J23" s="11"/>
    </row>
    <row r="24" spans="1:16" ht="17.25" x14ac:dyDescent="0.25">
      <c r="A24" s="2"/>
      <c r="D24" s="28" t="s">
        <v>35</v>
      </c>
      <c r="E24" s="29">
        <v>79</v>
      </c>
      <c r="F24" s="30">
        <v>0</v>
      </c>
      <c r="G24" s="40">
        <f>VLOOKUP(F24,A3:B7,2,TRUE)</f>
        <v>0</v>
      </c>
      <c r="H24" s="40">
        <f t="shared" si="5"/>
        <v>0</v>
      </c>
      <c r="I24" s="32">
        <f t="shared" si="6"/>
        <v>0</v>
      </c>
      <c r="J24" s="11"/>
    </row>
    <row r="25" spans="1:16" ht="45" x14ac:dyDescent="0.25">
      <c r="A25" s="2"/>
      <c r="D25" s="28" t="s">
        <v>31</v>
      </c>
      <c r="E25" s="29">
        <v>65.5</v>
      </c>
      <c r="F25" s="30">
        <v>0</v>
      </c>
      <c r="G25" s="40">
        <f>VLOOKUP(F25,A3:B7,2,TRUE)</f>
        <v>0</v>
      </c>
      <c r="H25" s="40">
        <f t="shared" si="5"/>
        <v>0</v>
      </c>
      <c r="I25" s="32">
        <f t="shared" si="6"/>
        <v>0</v>
      </c>
      <c r="J25" s="11"/>
    </row>
    <row r="26" spans="1:16" ht="45" x14ac:dyDescent="0.25">
      <c r="A26" s="2"/>
      <c r="D26" s="28" t="s">
        <v>38</v>
      </c>
      <c r="E26" s="29">
        <v>50</v>
      </c>
      <c r="F26" s="30">
        <v>0</v>
      </c>
      <c r="G26" s="40">
        <f>VLOOKUP(F26,A3:B7,2,TRUE)</f>
        <v>0</v>
      </c>
      <c r="H26" s="40">
        <f t="shared" si="5"/>
        <v>0</v>
      </c>
      <c r="I26" s="32">
        <f t="shared" si="6"/>
        <v>0</v>
      </c>
      <c r="J26" s="11"/>
    </row>
    <row r="27" spans="1:16" ht="17.25" x14ac:dyDescent="0.25">
      <c r="A27" s="2"/>
    </row>
    <row r="28" spans="1:16" ht="18" thickBot="1" x14ac:dyDescent="0.3">
      <c r="A28" s="2"/>
      <c r="D28" s="37" t="s">
        <v>24</v>
      </c>
      <c r="E28" s="39"/>
      <c r="F28" s="37"/>
      <c r="G28" s="37"/>
      <c r="H28" s="37"/>
      <c r="I28" s="39">
        <f>SUM(I18:I26)</f>
        <v>0</v>
      </c>
      <c r="J28" s="5"/>
      <c r="K28" s="37" t="s">
        <v>24</v>
      </c>
      <c r="L28" s="39"/>
      <c r="M28" s="37"/>
      <c r="N28" s="37"/>
      <c r="O28" s="37"/>
      <c r="P28" s="39">
        <f>SUM(P18)</f>
        <v>0</v>
      </c>
    </row>
    <row r="29" spans="1:16" ht="18" thickTop="1" x14ac:dyDescent="0.25">
      <c r="A29" s="2"/>
      <c r="D29" s="9"/>
    </row>
    <row r="30" spans="1:16" ht="17.25" x14ac:dyDescent="0.25">
      <c r="A30" s="2"/>
      <c r="D30" s="9" t="s">
        <v>8</v>
      </c>
    </row>
    <row r="31" spans="1:16" ht="17.25" x14ac:dyDescent="0.25">
      <c r="A31" s="2"/>
      <c r="D31" s="9" t="s">
        <v>9</v>
      </c>
      <c r="M31" s="9"/>
      <c r="N31" s="9"/>
      <c r="O31" s="9"/>
      <c r="P31" s="9"/>
    </row>
    <row r="32" spans="1:16" ht="17.25" x14ac:dyDescent="0.25">
      <c r="A32" s="2"/>
      <c r="D32" s="9" t="s">
        <v>10</v>
      </c>
      <c r="M32" s="9" t="s">
        <v>11</v>
      </c>
      <c r="N32" s="9"/>
      <c r="O32" s="9"/>
      <c r="P32" s="43">
        <v>45658</v>
      </c>
    </row>
    <row r="33" spans="1:16" ht="17.25" x14ac:dyDescent="0.25">
      <c r="A33" s="2"/>
      <c r="D33" s="9"/>
      <c r="M33" s="9"/>
      <c r="N33" s="9"/>
      <c r="O33" s="9"/>
      <c r="P33" s="9"/>
    </row>
    <row r="34" spans="1:16" ht="17.25" x14ac:dyDescent="0.25">
      <c r="A34" s="2"/>
      <c r="D34" s="9"/>
      <c r="M34" s="9"/>
      <c r="N34" s="9"/>
      <c r="O34" s="9"/>
      <c r="P34" s="9"/>
    </row>
    <row r="35" spans="1:16" ht="17.25" x14ac:dyDescent="0.25">
      <c r="A35" s="2"/>
      <c r="M35" s="9"/>
      <c r="N35" s="9"/>
      <c r="O35" s="9"/>
      <c r="P35" s="9"/>
    </row>
    <row r="36" spans="1:16" ht="17.25" x14ac:dyDescent="0.25">
      <c r="A36" s="2"/>
    </row>
    <row r="37" spans="1:16" ht="17.25" x14ac:dyDescent="0.25">
      <c r="A37" s="2"/>
    </row>
    <row r="38" spans="1:16" ht="17.25" x14ac:dyDescent="0.25">
      <c r="A38" s="2"/>
    </row>
    <row r="39" spans="1:16" ht="17.25" x14ac:dyDescent="0.25">
      <c r="A39" s="2"/>
    </row>
    <row r="40" spans="1:16" ht="17.25" x14ac:dyDescent="0.25">
      <c r="A40" s="2"/>
    </row>
    <row r="41" spans="1:16" ht="17.25" x14ac:dyDescent="0.25">
      <c r="A41" s="2"/>
    </row>
    <row r="42" spans="1:16" ht="17.25" x14ac:dyDescent="0.25">
      <c r="A42" s="2"/>
    </row>
    <row r="43" spans="1:16" ht="17.25" x14ac:dyDescent="0.25">
      <c r="A43" s="2"/>
    </row>
    <row r="44" spans="1:16" ht="17.25" x14ac:dyDescent="0.25">
      <c r="A44" s="2"/>
    </row>
    <row r="45" spans="1:16" ht="17.25" x14ac:dyDescent="0.25">
      <c r="A45" s="2"/>
    </row>
    <row r="46" spans="1:16" ht="17.25" x14ac:dyDescent="0.25">
      <c r="A46" s="2"/>
    </row>
    <row r="47" spans="1:16" ht="17.25" x14ac:dyDescent="0.25">
      <c r="A47" s="2"/>
    </row>
    <row r="48" spans="1:16" ht="17.25" x14ac:dyDescent="0.25">
      <c r="A48" s="2"/>
    </row>
    <row r="49" spans="1:1" ht="17.25" x14ac:dyDescent="0.25">
      <c r="A49" s="2"/>
    </row>
    <row r="50" spans="1:1" ht="17.25" x14ac:dyDescent="0.25">
      <c r="A50" s="2"/>
    </row>
    <row r="51" spans="1:1" ht="17.25" x14ac:dyDescent="0.25">
      <c r="A51" s="2"/>
    </row>
    <row r="52" spans="1:1" ht="17.25" x14ac:dyDescent="0.25">
      <c r="A52" s="2"/>
    </row>
    <row r="53" spans="1:1" ht="17.25" x14ac:dyDescent="0.25">
      <c r="A53" s="2"/>
    </row>
    <row r="54" spans="1:1" ht="17.25" x14ac:dyDescent="0.25">
      <c r="A54" s="2"/>
    </row>
    <row r="55" spans="1:1" ht="17.25" x14ac:dyDescent="0.25">
      <c r="A55" s="2"/>
    </row>
    <row r="56" spans="1:1" ht="17.25" x14ac:dyDescent="0.25">
      <c r="A56" s="2"/>
    </row>
    <row r="57" spans="1:1" ht="17.25" x14ac:dyDescent="0.25">
      <c r="A57" s="2"/>
    </row>
    <row r="58" spans="1:1" ht="17.25" x14ac:dyDescent="0.25">
      <c r="A58" s="2"/>
    </row>
    <row r="59" spans="1:1" ht="17.25" x14ac:dyDescent="0.25">
      <c r="A59" s="2"/>
    </row>
    <row r="60" spans="1:1" ht="17.25" x14ac:dyDescent="0.25">
      <c r="A60" s="2"/>
    </row>
    <row r="61" spans="1:1" ht="17.25" x14ac:dyDescent="0.25">
      <c r="A61" s="2"/>
    </row>
    <row r="62" spans="1:1" ht="17.25" x14ac:dyDescent="0.25">
      <c r="A62" s="2"/>
    </row>
    <row r="63" spans="1:1" ht="17.25" x14ac:dyDescent="0.25">
      <c r="A63" s="2"/>
    </row>
    <row r="64" spans="1:1" ht="17.25" x14ac:dyDescent="0.25">
      <c r="A64" s="2"/>
    </row>
    <row r="65" spans="1:1" ht="17.25" x14ac:dyDescent="0.25">
      <c r="A65" s="2"/>
    </row>
    <row r="66" spans="1:1" ht="17.25" x14ac:dyDescent="0.25">
      <c r="A66" s="2"/>
    </row>
    <row r="67" spans="1:1" ht="17.25" x14ac:dyDescent="0.25">
      <c r="A67" s="2"/>
    </row>
    <row r="68" spans="1:1" ht="17.25" x14ac:dyDescent="0.25">
      <c r="A68" s="2"/>
    </row>
    <row r="69" spans="1:1" ht="17.25" x14ac:dyDescent="0.25">
      <c r="A69" s="2"/>
    </row>
    <row r="70" spans="1:1" ht="17.25" x14ac:dyDescent="0.25">
      <c r="A70" s="2"/>
    </row>
    <row r="71" spans="1:1" ht="17.25" x14ac:dyDescent="0.25">
      <c r="A71" s="2"/>
    </row>
    <row r="72" spans="1:1" ht="17.25" x14ac:dyDescent="0.25">
      <c r="A72" s="2"/>
    </row>
    <row r="73" spans="1:1" ht="17.25" x14ac:dyDescent="0.25">
      <c r="A73" s="2"/>
    </row>
    <row r="74" spans="1:1" ht="17.25" x14ac:dyDescent="0.25">
      <c r="A74" s="2"/>
    </row>
    <row r="75" spans="1:1" ht="17.25" x14ac:dyDescent="0.25">
      <c r="A75" s="2"/>
    </row>
    <row r="76" spans="1:1" ht="17.25" x14ac:dyDescent="0.25">
      <c r="A76" s="2"/>
    </row>
    <row r="77" spans="1:1" ht="17.25" x14ac:dyDescent="0.25">
      <c r="A77" s="2"/>
    </row>
    <row r="78" spans="1:1" ht="17.25" x14ac:dyDescent="0.25">
      <c r="A78" s="2"/>
    </row>
    <row r="79" spans="1:1" ht="17.25" x14ac:dyDescent="0.25">
      <c r="A79" s="2"/>
    </row>
    <row r="80" spans="1:1" ht="17.25" x14ac:dyDescent="0.25">
      <c r="A80" s="2"/>
    </row>
    <row r="81" spans="1:1" ht="17.25" x14ac:dyDescent="0.25">
      <c r="A81" s="2"/>
    </row>
    <row r="82" spans="1:1" ht="17.25" x14ac:dyDescent="0.25">
      <c r="A82" s="2"/>
    </row>
    <row r="83" spans="1:1" ht="17.25" x14ac:dyDescent="0.25">
      <c r="A83" s="2"/>
    </row>
    <row r="84" spans="1:1" ht="17.25" x14ac:dyDescent="0.25">
      <c r="A84" s="2"/>
    </row>
    <row r="85" spans="1:1" ht="17.25" x14ac:dyDescent="0.25">
      <c r="A85" s="2"/>
    </row>
    <row r="86" spans="1:1" ht="17.25" x14ac:dyDescent="0.25">
      <c r="A86" s="2"/>
    </row>
    <row r="87" spans="1:1" ht="17.25" x14ac:dyDescent="0.25">
      <c r="A87" s="2"/>
    </row>
    <row r="88" spans="1:1" ht="17.25" x14ac:dyDescent="0.25">
      <c r="A88" s="2"/>
    </row>
    <row r="89" spans="1:1" ht="17.25" x14ac:dyDescent="0.25">
      <c r="A89" s="2"/>
    </row>
    <row r="90" spans="1:1" ht="17.25" x14ac:dyDescent="0.25">
      <c r="A90" s="2"/>
    </row>
    <row r="91" spans="1:1" ht="17.25" x14ac:dyDescent="0.25">
      <c r="A91" s="2"/>
    </row>
    <row r="92" spans="1:1" ht="17.25" x14ac:dyDescent="0.25">
      <c r="A92" s="2"/>
    </row>
    <row r="93" spans="1:1" ht="17.25" x14ac:dyDescent="0.25">
      <c r="A93" s="2"/>
    </row>
    <row r="94" spans="1:1" ht="17.25" x14ac:dyDescent="0.25">
      <c r="A94" s="4"/>
    </row>
    <row r="95" spans="1:1" ht="17.25" x14ac:dyDescent="0.25">
      <c r="A95" s="2"/>
    </row>
    <row r="96" spans="1:1" ht="17.25" x14ac:dyDescent="0.25">
      <c r="A96" s="2"/>
    </row>
    <row r="97" spans="1:1" ht="17.25" x14ac:dyDescent="0.25">
      <c r="A97" s="2"/>
    </row>
    <row r="98" spans="1:1" ht="17.25" x14ac:dyDescent="0.25">
      <c r="A98" s="2"/>
    </row>
    <row r="99" spans="1:1" ht="17.25" x14ac:dyDescent="0.25">
      <c r="A99" s="2"/>
    </row>
    <row r="100" spans="1:1" ht="17.25" x14ac:dyDescent="0.25">
      <c r="A100" s="2"/>
    </row>
    <row r="101" spans="1:1" ht="17.25" x14ac:dyDescent="0.25">
      <c r="A101" s="2"/>
    </row>
    <row r="102" spans="1:1" ht="17.25" x14ac:dyDescent="0.25">
      <c r="A102" s="2"/>
    </row>
    <row r="103" spans="1:1" ht="17.25" x14ac:dyDescent="0.25">
      <c r="A103" s="2"/>
    </row>
    <row r="104" spans="1:1" ht="17.25" x14ac:dyDescent="0.25">
      <c r="A104" s="2"/>
    </row>
    <row r="105" spans="1:1" ht="17.25" x14ac:dyDescent="0.25">
      <c r="A105" s="2"/>
    </row>
    <row r="106" spans="1:1" ht="17.25" x14ac:dyDescent="0.25">
      <c r="A106" s="2"/>
    </row>
    <row r="107" spans="1:1" ht="17.25" x14ac:dyDescent="0.25">
      <c r="A107" s="2"/>
    </row>
    <row r="108" spans="1:1" ht="17.25" x14ac:dyDescent="0.25">
      <c r="A108" s="2"/>
    </row>
    <row r="109" spans="1:1" ht="17.25" x14ac:dyDescent="0.25">
      <c r="A109" s="2"/>
    </row>
    <row r="110" spans="1:1" ht="17.25" x14ac:dyDescent="0.25">
      <c r="A110" s="2"/>
    </row>
    <row r="111" spans="1:1" ht="17.25" x14ac:dyDescent="0.25">
      <c r="A111" s="2"/>
    </row>
    <row r="112" spans="1:1" ht="17.25" x14ac:dyDescent="0.25">
      <c r="A112" s="2"/>
    </row>
    <row r="113" spans="1:1" ht="17.25" x14ac:dyDescent="0.25">
      <c r="A113" s="2"/>
    </row>
    <row r="114" spans="1:1" ht="17.25" x14ac:dyDescent="0.25">
      <c r="A114" s="2"/>
    </row>
    <row r="115" spans="1:1" ht="17.25" x14ac:dyDescent="0.25">
      <c r="A115" s="2"/>
    </row>
    <row r="116" spans="1:1" ht="17.25" x14ac:dyDescent="0.25">
      <c r="A116" s="2"/>
    </row>
    <row r="117" spans="1:1" ht="17.25" x14ac:dyDescent="0.25">
      <c r="A117" s="2"/>
    </row>
    <row r="118" spans="1:1" ht="17.25" x14ac:dyDescent="0.25">
      <c r="A118" s="2"/>
    </row>
    <row r="119" spans="1:1" ht="17.25" x14ac:dyDescent="0.25">
      <c r="A119" s="2"/>
    </row>
    <row r="120" spans="1:1" ht="17.25" x14ac:dyDescent="0.25">
      <c r="A120" s="2"/>
    </row>
    <row r="121" spans="1:1" ht="17.25" x14ac:dyDescent="0.25">
      <c r="A121" s="2"/>
    </row>
    <row r="122" spans="1:1" ht="17.25" x14ac:dyDescent="0.25">
      <c r="A122" s="2"/>
    </row>
    <row r="123" spans="1:1" ht="17.25" x14ac:dyDescent="0.25">
      <c r="A123" s="2"/>
    </row>
    <row r="124" spans="1:1" ht="17.25" x14ac:dyDescent="0.25">
      <c r="A124" s="2"/>
    </row>
    <row r="125" spans="1:1" ht="17.25" x14ac:dyDescent="0.25">
      <c r="A125" s="2"/>
    </row>
    <row r="126" spans="1:1" ht="17.25" x14ac:dyDescent="0.25">
      <c r="A126" s="2"/>
    </row>
    <row r="127" spans="1:1" ht="17.25" x14ac:dyDescent="0.25">
      <c r="A127" s="2"/>
    </row>
    <row r="128" spans="1:1" ht="17.25" x14ac:dyDescent="0.25">
      <c r="A128" s="2"/>
    </row>
    <row r="129" spans="1:1" ht="17.25" x14ac:dyDescent="0.25">
      <c r="A129" s="2"/>
    </row>
  </sheetData>
  <mergeCells count="6">
    <mergeCell ref="D3:I3"/>
    <mergeCell ref="K3:P3"/>
    <mergeCell ref="D4:I4"/>
    <mergeCell ref="K4:P4"/>
    <mergeCell ref="D16:I16"/>
    <mergeCell ref="K16:P16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beb7907-aae1-46a4-8882-aab640828c24" xsi:nil="true"/>
    <lcf76f155ced4ddcb4097134ff3c332f xmlns="4ba0b87e-0567-4eca-8718-959a66e349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80A93C0C8445449FBAD095DA9FC55A" ma:contentTypeVersion="14" ma:contentTypeDescription="Ein neues Dokument erstellen." ma:contentTypeScope="" ma:versionID="03c7ce82a8b198a70e6648ed30b3a0d4">
  <xsd:schema xmlns:xsd="http://www.w3.org/2001/XMLSchema" xmlns:xs="http://www.w3.org/2001/XMLSchema" xmlns:p="http://schemas.microsoft.com/office/2006/metadata/properties" xmlns:ns1="http://schemas.microsoft.com/sharepoint/v3" xmlns:ns2="4ba0b87e-0567-4eca-8718-959a66e3491a" xmlns:ns3="fbeb7907-aae1-46a4-8882-aab640828c24" targetNamespace="http://schemas.microsoft.com/office/2006/metadata/properties" ma:root="true" ma:fieldsID="3334bd2c8df70f19d1120c84eb23fb59" ns1:_="" ns2:_="" ns3:_="">
    <xsd:import namespace="http://schemas.microsoft.com/sharepoint/v3"/>
    <xsd:import namespace="4ba0b87e-0567-4eca-8718-959a66e3491a"/>
    <xsd:import namespace="fbeb7907-aae1-46a4-8882-aab640828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0b87e-0567-4eca-8718-959a66e349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7907-aae1-46a4-8882-aab640828c2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48edbe-d6ad-4829-a2f6-65d96a4867eb}" ma:internalName="TaxCatchAll" ma:showField="CatchAllData" ma:web="fbeb7907-aae1-46a4-8882-aab640828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25492-F2BF-4823-85E1-C8D1C560A71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4ba0b87e-0567-4eca-8718-959a66e3491a"/>
    <ds:schemaRef ds:uri="http://schemas.microsoft.com/office/2006/metadata/properties"/>
    <ds:schemaRef ds:uri="http://purl.org/dc/dcmitype/"/>
    <ds:schemaRef ds:uri="http://schemas.openxmlformats.org/package/2006/metadata/core-properties"/>
    <ds:schemaRef ds:uri="fbeb7907-aae1-46a4-8882-aab640828c2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CE5A790-33DF-428A-BA9A-BE3DBBD8A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a0b87e-0567-4eca-8718-959a66e3491a"/>
    <ds:schemaRef ds:uri="fbeb7907-aae1-46a4-8882-aab640828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Total Übersicht</vt:lpstr>
      <vt:lpstr>Young World 1</vt:lpstr>
      <vt:lpstr>Young World 2</vt:lpstr>
      <vt:lpstr>Young World 3</vt:lpstr>
      <vt:lpstr>Young World 4</vt:lpstr>
      <vt:lpstr>'Young World 1'!Druckbereich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Liliane Miotti</dc:creator>
  <cp:keywords/>
  <dc:description/>
  <cp:lastModifiedBy>Yasmin Frei</cp:lastModifiedBy>
  <cp:revision/>
  <cp:lastPrinted>2025-03-04T13:56:11Z</cp:lastPrinted>
  <dcterms:created xsi:type="dcterms:W3CDTF">2018-11-16T13:15:56Z</dcterms:created>
  <dcterms:modified xsi:type="dcterms:W3CDTF">2025-03-04T14:36:48Z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0x010100EB80A93C0C8445449FBAD095DA9FC55A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