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hklett.sharepoint.com/sites/00340/Freigegebene Dokumente/New World 1-2/Ausgabe 2021/11_Lehrwerkpezifische Inhalte/Downloads/"/>
    </mc:Choice>
  </mc:AlternateContent>
  <xr:revisionPtr revIDLastSave="0" documentId="8_{6842248E-D8E3-4AA9-B9E7-27241EDE7CA3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Übersicht Total" sheetId="3" r:id="rId1"/>
    <sheet name="New World 1" sheetId="1" r:id="rId2"/>
    <sheet name="New World 2" sheetId="4" r:id="rId3"/>
  </sheets>
  <definedNames>
    <definedName name="_xlnm.Print_Area" localSheetId="1">'New World 1'!$D$1:$P$20</definedName>
    <definedName name="_xlnm.Print_Area" localSheetId="2">'New World 2'!$D$1:$P$20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H12" i="4" s="1"/>
  <c r="I12" i="4" s="1"/>
  <c r="C4" i="3"/>
  <c r="G12" i="1"/>
  <c r="H12" i="1" s="1"/>
  <c r="I12" i="1" s="1"/>
  <c r="G11" i="4"/>
  <c r="H11" i="4" s="1"/>
  <c r="I11" i="4" s="1"/>
  <c r="N8" i="4"/>
  <c r="O8" i="4" s="1"/>
  <c r="P8" i="4" s="1"/>
  <c r="G8" i="4"/>
  <c r="H8" i="4" s="1"/>
  <c r="I8" i="4" s="1"/>
  <c r="N7" i="4"/>
  <c r="O7" i="4" s="1"/>
  <c r="P7" i="4" s="1"/>
  <c r="G7" i="4"/>
  <c r="H7" i="4" s="1"/>
  <c r="I7" i="4" s="1"/>
  <c r="N8" i="1"/>
  <c r="O8" i="1" s="1"/>
  <c r="P8" i="1" s="1"/>
  <c r="G8" i="1"/>
  <c r="H8" i="1" s="1"/>
  <c r="I8" i="1" s="1"/>
  <c r="G7" i="1"/>
  <c r="I14" i="4" l="1"/>
  <c r="B5" i="3" s="1"/>
  <c r="P14" i="4"/>
  <c r="C5" i="3" s="1"/>
  <c r="C7" i="3" s="1"/>
  <c r="N7" i="1"/>
  <c r="G11" i="1"/>
  <c r="O7" i="1" l="1"/>
  <c r="P7" i="1" s="1"/>
  <c r="H11" i="1"/>
  <c r="I11" i="1" s="1"/>
  <c r="H7" i="1"/>
  <c r="P14" i="1" l="1"/>
  <c r="I7" i="1"/>
  <c r="I14" i="1" s="1"/>
  <c r="B4" i="3" s="1"/>
  <c r="B7" i="3" s="1"/>
</calcChain>
</file>

<file path=xl/sharedStrings.xml><?xml version="1.0" encoding="utf-8"?>
<sst xmlns="http://schemas.openxmlformats.org/spreadsheetml/2006/main" count="73" uniqueCount="29">
  <si>
    <t>Preis</t>
  </si>
  <si>
    <t>Menge</t>
  </si>
  <si>
    <t>Kosten pro Schuljahr</t>
  </si>
  <si>
    <t>Total</t>
  </si>
  <si>
    <t>Klett und Balmer Verlag, Grabenstrasse 17, 6340 Baar</t>
  </si>
  <si>
    <t>Telefon 041 726 28 00, info@klett.ch</t>
  </si>
  <si>
    <t>Stückzahl (ab)</t>
  </si>
  <si>
    <t>Rabatt in %</t>
  </si>
  <si>
    <t>Rabatt in CHF</t>
  </si>
  <si>
    <t>Kosten im 1. Jahr</t>
  </si>
  <si>
    <t>Kosten in den Folgejahren</t>
  </si>
  <si>
    <t>Mengenrabatte Klett und Balmer</t>
  </si>
  <si>
    <t>Die Kosten sind für jeden Band die gleichen. Sie können mit der Tabelle also auch die Kosten für Band 2 berechnen.</t>
  </si>
  <si>
    <t>«New World 1» (5. Klasse)</t>
  </si>
  <si>
    <r>
      <t xml:space="preserve">Poster </t>
    </r>
    <r>
      <rPr>
        <sz val="11"/>
        <color theme="1"/>
        <rFont val="Calibri"/>
        <family val="2"/>
        <scheme val="minor"/>
      </rPr>
      <t>(sechs verschiedene Poster)</t>
    </r>
  </si>
  <si>
    <t>klett.ch, newworld1-2.ch</t>
  </si>
  <si>
    <t>Preisstand:</t>
  </si>
  <si>
    <r>
      <t xml:space="preserve">Student's Pack </t>
    </r>
    <r>
      <rPr>
        <sz val="11"/>
        <color theme="1"/>
        <rFont val="Calibri"/>
        <family val="2"/>
        <scheme val="minor"/>
      </rPr>
      <t>mit Coursebook und Language Trainer und Zugang zu digitalen Inhalten wie VocaTrainer, 1 Jahreslizenz à 13 Monate</t>
    </r>
  </si>
  <si>
    <r>
      <t xml:space="preserve">Bundle </t>
    </r>
    <r>
      <rPr>
        <sz val="11"/>
        <color theme="1"/>
        <rFont val="Calibri"/>
        <family val="2"/>
        <scheme val="minor"/>
      </rPr>
      <t>mit Teacher's Book, Evaluations und Teacher's Pack mit Zugang zu digitalen Inhalten, 1 Jahreslizenz à 13 Monate</t>
    </r>
  </si>
  <si>
    <r>
      <t xml:space="preserve">Teacher's Pack, </t>
    </r>
    <r>
      <rPr>
        <sz val="11"/>
        <color theme="1"/>
        <rFont val="Calibri"/>
        <family val="2"/>
        <scheme val="minor"/>
      </rPr>
      <t>Lizenzschein mit Zugang zu digitalen Inhalten, 1 Jahreslizenz à 13 Monate</t>
    </r>
  </si>
  <si>
    <t>Übersicht Budgetierung «New World» (Ausgabe ab 2025)</t>
  </si>
  <si>
    <t>Budgetierung «New World 1» (Ausgabe ab 2025)</t>
  </si>
  <si>
    <t>Budgetierung «New World 2» (Ausgabe ab 2025)</t>
  </si>
  <si>
    <t>«New World 2» (6. Klasse)</t>
  </si>
  <si>
    <t>Ergänzende Lehrwerksteile</t>
  </si>
  <si>
    <t>Kosten im Folgejahr</t>
  </si>
  <si>
    <t>New World 1</t>
  </si>
  <si>
    <t>New World 2</t>
  </si>
  <si>
    <t>Handreichung "Für differenzierendes, altersdurchmischtes Unterrichten in Mehrjahrgangsklassen"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</si>
</sst>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4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9" fillId="0" borderId="0" xfId="0" applyFont="1"/>
    <xf numFmtId="0" fontId="10" fillId="5" borderId="5" xfId="0" applyFont="1" applyFill="1" applyBorder="1"/>
    <xf numFmtId="0" fontId="10" fillId="5" borderId="6" xfId="0" applyFont="1" applyFill="1" applyBorder="1"/>
    <xf numFmtId="0" fontId="9" fillId="5" borderId="0" xfId="0" applyFont="1" applyFill="1"/>
    <xf numFmtId="2" fontId="9" fillId="5" borderId="8" xfId="1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43" fontId="9" fillId="5" borderId="8" xfId="1" applyFont="1" applyFill="1" applyBorder="1" applyAlignment="1">
      <alignment vertical="center"/>
    </xf>
    <xf numFmtId="43" fontId="9" fillId="5" borderId="8" xfId="1" applyFont="1" applyFill="1" applyBorder="1"/>
    <xf numFmtId="0" fontId="9" fillId="5" borderId="9" xfId="0" applyFont="1" applyFill="1" applyBorder="1" applyAlignment="1">
      <alignment vertical="center"/>
    </xf>
    <xf numFmtId="43" fontId="9" fillId="5" borderId="10" xfId="1" applyFont="1" applyFill="1" applyBorder="1"/>
    <xf numFmtId="0" fontId="0" fillId="0" borderId="0" xfId="0" applyAlignment="1">
      <alignment horizontal="right"/>
    </xf>
    <xf numFmtId="0" fontId="9" fillId="5" borderId="0" xfId="0" applyFont="1" applyFill="1" applyAlignment="1">
      <alignment vertical="center"/>
    </xf>
    <xf numFmtId="43" fontId="9" fillId="5" borderId="0" xfId="1" applyFont="1" applyFill="1" applyBorder="1"/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1" fillId="0" borderId="0" xfId="0" applyFont="1"/>
    <xf numFmtId="0" fontId="2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1" xfId="0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2" fontId="0" fillId="0" borderId="11" xfId="1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16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2" fontId="0" fillId="0" borderId="12" xfId="1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164" fontId="0" fillId="4" borderId="14" xfId="0" applyNumberFormat="1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2" fontId="0" fillId="4" borderId="14" xfId="1" applyNumberFormat="1" applyFont="1" applyFill="1" applyBorder="1" applyAlignment="1">
      <alignment horizontal="right" vertical="center"/>
    </xf>
    <xf numFmtId="164" fontId="1" fillId="4" borderId="15" xfId="0" applyNumberFormat="1" applyFont="1" applyFill="1" applyBorder="1" applyAlignment="1">
      <alignment horizontal="right" vertical="center"/>
    </xf>
    <xf numFmtId="0" fontId="0" fillId="0" borderId="2" xfId="0" applyBorder="1"/>
    <xf numFmtId="0" fontId="1" fillId="0" borderId="1" xfId="0" applyFont="1" applyBorder="1"/>
    <xf numFmtId="0" fontId="1" fillId="7" borderId="13" xfId="0" applyFont="1" applyFill="1" applyBorder="1" applyAlignment="1">
      <alignment vertical="center"/>
    </xf>
    <xf numFmtId="164" fontId="0" fillId="7" borderId="14" xfId="0" applyNumberFormat="1" applyFill="1" applyBorder="1" applyAlignment="1">
      <alignment horizontal="right" vertical="center"/>
    </xf>
    <xf numFmtId="0" fontId="0" fillId="7" borderId="14" xfId="0" applyFill="1" applyBorder="1" applyAlignment="1">
      <alignment horizontal="right" vertical="center"/>
    </xf>
    <xf numFmtId="2" fontId="0" fillId="7" borderId="14" xfId="1" applyNumberFormat="1" applyFont="1" applyFill="1" applyBorder="1" applyAlignment="1">
      <alignment horizontal="right" vertical="center"/>
    </xf>
    <xf numFmtId="164" fontId="1" fillId="7" borderId="15" xfId="0" applyNumberFormat="1" applyFont="1" applyFill="1" applyBorder="1" applyAlignment="1">
      <alignment horizontal="right" vertical="center"/>
    </xf>
    <xf numFmtId="164" fontId="0" fillId="0" borderId="2" xfId="0" applyNumberFormat="1" applyBorder="1"/>
    <xf numFmtId="164" fontId="7" fillId="0" borderId="2" xfId="0" applyNumberFormat="1" applyFont="1" applyBorder="1"/>
    <xf numFmtId="164" fontId="1" fillId="0" borderId="1" xfId="0" applyNumberFormat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CCCC"/>
      <color rgb="FFFF9999"/>
      <color rgb="FFFF99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9A83-3F6B-42F8-9A4A-D98BDEFADF81}">
  <dimension ref="A1:E12"/>
  <sheetViews>
    <sheetView tabSelected="1" workbookViewId="0">
      <selection activeCell="D20" sqref="D20"/>
    </sheetView>
  </sheetViews>
  <sheetFormatPr baseColWidth="10" defaultRowHeight="14.5" x14ac:dyDescent="0.35"/>
  <cols>
    <col min="1" max="1" width="18" customWidth="1"/>
    <col min="2" max="2" width="17.90625" customWidth="1"/>
    <col min="3" max="3" width="17.1796875" bestFit="1" customWidth="1"/>
  </cols>
  <sheetData>
    <row r="1" spans="1:5" ht="15.5" x14ac:dyDescent="0.35">
      <c r="A1" s="48" t="s">
        <v>20</v>
      </c>
    </row>
    <row r="3" spans="1:5" x14ac:dyDescent="0.35">
      <c r="A3" s="71"/>
      <c r="B3" s="71" t="s">
        <v>9</v>
      </c>
      <c r="C3" s="71" t="s">
        <v>25</v>
      </c>
    </row>
    <row r="4" spans="1:5" x14ac:dyDescent="0.35">
      <c r="A4" s="71" t="s">
        <v>26</v>
      </c>
      <c r="B4" s="78">
        <f>'New World 1'!I14</f>
        <v>0</v>
      </c>
      <c r="C4" s="79">
        <f>'New World 1'!P14</f>
        <v>0</v>
      </c>
    </row>
    <row r="5" spans="1:5" x14ac:dyDescent="0.35">
      <c r="A5" s="71" t="s">
        <v>27</v>
      </c>
      <c r="B5" s="78">
        <f>'New World 2'!I14</f>
        <v>0</v>
      </c>
      <c r="C5" s="79">
        <f>'New World 2'!P14</f>
        <v>0</v>
      </c>
    </row>
    <row r="6" spans="1:5" x14ac:dyDescent="0.35">
      <c r="B6" s="3"/>
      <c r="C6" s="3"/>
    </row>
    <row r="7" spans="1:5" ht="15" thickBot="1" x14ac:dyDescent="0.4">
      <c r="A7" s="72" t="s">
        <v>3</v>
      </c>
      <c r="B7" s="80">
        <f>SUM(B4:B5)</f>
        <v>0</v>
      </c>
      <c r="C7" s="80">
        <f>SUM(C4:C5)</f>
        <v>0</v>
      </c>
    </row>
    <row r="8" spans="1:5" ht="15" thickTop="1" x14ac:dyDescent="0.35"/>
    <row r="10" spans="1:5" x14ac:dyDescent="0.35">
      <c r="A10" t="s">
        <v>4</v>
      </c>
    </row>
    <row r="11" spans="1:5" x14ac:dyDescent="0.35">
      <c r="A11" t="s">
        <v>5</v>
      </c>
    </row>
    <row r="12" spans="1:5" x14ac:dyDescent="0.35">
      <c r="A12" t="s">
        <v>15</v>
      </c>
      <c r="D12" s="43" t="s">
        <v>16</v>
      </c>
      <c r="E12" s="26">
        <v>46023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topLeftCell="D1" zoomScaleNormal="100" zoomScaleSheetLayoutView="110" workbookViewId="0">
      <selection activeCell="H23" sqref="H23"/>
    </sheetView>
  </sheetViews>
  <sheetFormatPr baseColWidth="10" defaultRowHeight="14.5" x14ac:dyDescent="0.35"/>
  <cols>
    <col min="1" max="1" width="12.54296875" hidden="1" customWidth="1"/>
    <col min="2" max="2" width="13.26953125" hidden="1" customWidth="1"/>
    <col min="3" max="3" width="5.1796875" hidden="1" customWidth="1"/>
    <col min="4" max="4" width="50.6328125" customWidth="1"/>
    <col min="5" max="5" width="11.1796875" style="3" customWidth="1"/>
    <col min="6" max="6" width="8.6328125" customWidth="1"/>
    <col min="7" max="7" width="11.26953125" bestFit="1" customWidth="1"/>
    <col min="8" max="8" width="13.1796875" bestFit="1" customWidth="1"/>
    <col min="9" max="9" width="13" customWidth="1"/>
    <col min="10" max="10" width="4" customWidth="1"/>
    <col min="11" max="11" width="50.6328125" customWidth="1"/>
    <col min="12" max="12" width="10.81640625" customWidth="1"/>
    <col min="13" max="13" width="8.6328125" customWidth="1"/>
    <col min="14" max="14" width="11.26953125" bestFit="1" customWidth="1"/>
    <col min="15" max="15" width="13.1796875" bestFit="1" customWidth="1"/>
    <col min="16" max="16" width="12.81640625" customWidth="1"/>
  </cols>
  <sheetData>
    <row r="1" spans="1:16" ht="18.5" x14ac:dyDescent="0.45">
      <c r="A1" s="33" t="s">
        <v>11</v>
      </c>
      <c r="B1" s="33"/>
      <c r="D1" s="13" t="s">
        <v>21</v>
      </c>
      <c r="E1" s="2"/>
      <c r="K1" s="1"/>
    </row>
    <row r="2" spans="1:16" x14ac:dyDescent="0.35">
      <c r="A2" s="34" t="s">
        <v>6</v>
      </c>
      <c r="B2" s="35" t="s">
        <v>7</v>
      </c>
      <c r="D2" t="s">
        <v>12</v>
      </c>
      <c r="E2" s="2"/>
      <c r="K2" s="1"/>
    </row>
    <row r="3" spans="1:16" ht="18.75" customHeight="1" x14ac:dyDescent="0.35">
      <c r="A3" s="36">
        <v>0</v>
      </c>
      <c r="B3" s="37">
        <v>0</v>
      </c>
      <c r="D3" s="47" t="s">
        <v>13</v>
      </c>
      <c r="E3" s="47"/>
      <c r="F3" s="47"/>
      <c r="G3" s="47"/>
      <c r="H3" s="47"/>
      <c r="I3" s="47"/>
      <c r="J3" s="9"/>
      <c r="K3" s="47" t="s">
        <v>13</v>
      </c>
      <c r="L3" s="47"/>
      <c r="M3" s="47"/>
      <c r="N3" s="47"/>
      <c r="O3" s="47"/>
      <c r="P3" s="47"/>
    </row>
    <row r="4" spans="1:16" s="19" customFormat="1" ht="23.25" customHeight="1" x14ac:dyDescent="0.35">
      <c r="A4" s="38">
        <v>10</v>
      </c>
      <c r="B4" s="39">
        <v>5</v>
      </c>
      <c r="D4" s="46" t="s">
        <v>9</v>
      </c>
      <c r="E4" s="46"/>
      <c r="F4" s="46"/>
      <c r="G4" s="46"/>
      <c r="H4" s="46"/>
      <c r="I4" s="46"/>
      <c r="K4" s="46" t="s">
        <v>10</v>
      </c>
      <c r="L4" s="46"/>
      <c r="M4" s="46"/>
      <c r="N4" s="46"/>
      <c r="O4" s="46"/>
      <c r="P4" s="46"/>
    </row>
    <row r="5" spans="1:16" x14ac:dyDescent="0.35">
      <c r="A5" s="38">
        <v>20</v>
      </c>
      <c r="B5" s="40">
        <v>10</v>
      </c>
      <c r="D5" s="14"/>
      <c r="E5" s="4"/>
      <c r="F5" s="4"/>
      <c r="G5" s="4"/>
      <c r="H5" s="4"/>
      <c r="I5" s="4"/>
      <c r="K5" s="14"/>
      <c r="L5" s="4"/>
      <c r="M5" s="4"/>
      <c r="N5" s="4"/>
      <c r="O5" s="4"/>
      <c r="P5" s="4"/>
    </row>
    <row r="6" spans="1:16" ht="20.149999999999999" customHeight="1" x14ac:dyDescent="0.35">
      <c r="A6" s="38">
        <v>50</v>
      </c>
      <c r="B6" s="40">
        <v>12.5</v>
      </c>
      <c r="D6" s="1"/>
      <c r="E6" s="6" t="s">
        <v>0</v>
      </c>
      <c r="F6" s="5" t="s">
        <v>1</v>
      </c>
      <c r="G6" s="5" t="s">
        <v>7</v>
      </c>
      <c r="H6" s="5" t="s">
        <v>8</v>
      </c>
      <c r="I6" s="5" t="s">
        <v>3</v>
      </c>
      <c r="K6" s="1"/>
      <c r="L6" s="6" t="s">
        <v>0</v>
      </c>
      <c r="M6" s="5" t="s">
        <v>1</v>
      </c>
      <c r="N6" s="5" t="s">
        <v>7</v>
      </c>
      <c r="O6" s="5" t="s">
        <v>8</v>
      </c>
      <c r="P6" s="5" t="s">
        <v>3</v>
      </c>
    </row>
    <row r="7" spans="1:16" ht="43.5" x14ac:dyDescent="0.35">
      <c r="A7" s="41">
        <v>100</v>
      </c>
      <c r="B7" s="42">
        <v>15</v>
      </c>
      <c r="D7" s="10" t="s">
        <v>17</v>
      </c>
      <c r="E7" s="7">
        <v>36</v>
      </c>
      <c r="F7" s="8">
        <v>0</v>
      </c>
      <c r="G7" s="32">
        <f>VLOOKUP(F7,A3:B7,2,TRUE)</f>
        <v>0</v>
      </c>
      <c r="H7" s="32">
        <f>E7*F7*(G7/100)</f>
        <v>0</v>
      </c>
      <c r="I7" s="15">
        <f>E7*F7-H7</f>
        <v>0</v>
      </c>
      <c r="J7" s="9"/>
      <c r="K7" s="10" t="s">
        <v>17</v>
      </c>
      <c r="L7" s="7">
        <v>36</v>
      </c>
      <c r="M7" s="8">
        <v>0</v>
      </c>
      <c r="N7" s="28">
        <f>VLOOKUP(M7,A3:B7,2,TRUE)</f>
        <v>0</v>
      </c>
      <c r="O7" s="28">
        <f>L7*M7*(N7/100)</f>
        <v>0</v>
      </c>
      <c r="P7" s="15">
        <f>L7*M7-O7</f>
        <v>0</v>
      </c>
    </row>
    <row r="8" spans="1:16" ht="43.5" x14ac:dyDescent="0.35">
      <c r="A8" s="44"/>
      <c r="B8" s="45"/>
      <c r="D8" s="10" t="s">
        <v>18</v>
      </c>
      <c r="E8" s="7">
        <v>82.5</v>
      </c>
      <c r="F8" s="8">
        <v>0</v>
      </c>
      <c r="G8" s="32">
        <f>VLOOKUP(F8,A3:B7,2,TRUE)</f>
        <v>0</v>
      </c>
      <c r="H8" s="32">
        <f t="shared" ref="H8" si="0">E8*F8*(G8/100)</f>
        <v>0</v>
      </c>
      <c r="I8" s="15">
        <f t="shared" ref="I8" si="1">E8*F8-H8</f>
        <v>0</v>
      </c>
      <c r="J8" s="9"/>
      <c r="K8" s="10" t="s">
        <v>19</v>
      </c>
      <c r="L8" s="7">
        <v>32.5</v>
      </c>
      <c r="M8" s="8">
        <v>0</v>
      </c>
      <c r="N8" s="28">
        <f>VLOOKUP(M8,A3:B7,2,TRUE)</f>
        <v>0</v>
      </c>
      <c r="O8" s="28">
        <f>L8*M8*(N8/100)</f>
        <v>0</v>
      </c>
      <c r="P8" s="15">
        <f>L8*M8-O8</f>
        <v>0</v>
      </c>
    </row>
    <row r="9" spans="1:16" x14ac:dyDescent="0.35">
      <c r="A9" s="44"/>
      <c r="B9" s="45"/>
      <c r="D9" s="56"/>
      <c r="E9" s="57"/>
      <c r="F9" s="58"/>
      <c r="G9" s="59"/>
      <c r="H9" s="59"/>
      <c r="I9" s="60"/>
      <c r="J9" s="9"/>
      <c r="K9" s="10"/>
      <c r="L9" s="7"/>
      <c r="M9" s="8"/>
      <c r="N9" s="28"/>
      <c r="O9" s="28"/>
      <c r="P9" s="15"/>
    </row>
    <row r="10" spans="1:16" x14ac:dyDescent="0.35">
      <c r="A10" s="44"/>
      <c r="B10" s="45"/>
      <c r="D10" s="66" t="s">
        <v>24</v>
      </c>
      <c r="E10" s="67"/>
      <c r="F10" s="68"/>
      <c r="G10" s="69"/>
      <c r="H10" s="69"/>
      <c r="I10" s="70"/>
      <c r="J10" s="9"/>
      <c r="K10" s="10"/>
      <c r="L10" s="7"/>
      <c r="M10" s="8"/>
      <c r="N10" s="28"/>
      <c r="O10" s="28"/>
      <c r="P10" s="15"/>
    </row>
    <row r="11" spans="1:16" ht="20.5" customHeight="1" x14ac:dyDescent="0.35">
      <c r="A11" s="33"/>
      <c r="B11" s="33"/>
      <c r="D11" s="61" t="s">
        <v>14</v>
      </c>
      <c r="E11" s="62">
        <v>34</v>
      </c>
      <c r="F11" s="63">
        <v>0</v>
      </c>
      <c r="G11" s="64">
        <f>VLOOKUP(F11,A3:B7,2,TRUE)</f>
        <v>0</v>
      </c>
      <c r="H11" s="64">
        <f t="shared" ref="H11" si="2">E11*F11*(G11/100)</f>
        <v>0</v>
      </c>
      <c r="I11" s="65">
        <f t="shared" ref="I11" si="3">E11*F11-H11</f>
        <v>0</v>
      </c>
      <c r="J11" s="9"/>
      <c r="K11" s="10"/>
      <c r="L11" s="7"/>
      <c r="M11" s="29"/>
      <c r="N11" s="28"/>
      <c r="O11" s="30"/>
      <c r="P11" s="31"/>
    </row>
    <row r="12" spans="1:16" ht="29" x14ac:dyDescent="0.35">
      <c r="A12" s="33"/>
      <c r="B12" s="33"/>
      <c r="D12" s="10" t="s">
        <v>28</v>
      </c>
      <c r="E12" s="7">
        <v>21</v>
      </c>
      <c r="F12" s="63">
        <v>0</v>
      </c>
      <c r="G12" s="64">
        <f>VLOOKUP(F12,A3:B7,2,TRUE)</f>
        <v>0</v>
      </c>
      <c r="H12" s="64">
        <f t="shared" ref="H12" si="4">E12*F12*(G12/100)</f>
        <v>0</v>
      </c>
      <c r="I12" s="65">
        <f t="shared" ref="I12" si="5">E12*F12-H12</f>
        <v>0</v>
      </c>
      <c r="J12" s="9"/>
      <c r="K12" s="10"/>
      <c r="L12" s="7"/>
      <c r="M12" s="29"/>
      <c r="N12" s="28"/>
      <c r="O12" s="30"/>
      <c r="P12" s="31"/>
    </row>
    <row r="13" spans="1:16" x14ac:dyDescent="0.35">
      <c r="A13" s="33"/>
      <c r="B13" s="33"/>
      <c r="D13" s="20"/>
      <c r="E13" s="24"/>
      <c r="F13" s="12"/>
      <c r="G13" s="12"/>
      <c r="H13" s="12"/>
      <c r="I13" s="21"/>
      <c r="J13" s="9"/>
      <c r="K13" s="20"/>
      <c r="L13" s="25"/>
      <c r="M13" s="22"/>
      <c r="N13" s="22"/>
      <c r="O13" s="22"/>
      <c r="P13" s="23"/>
    </row>
    <row r="14" spans="1:16" ht="20.149999999999999" customHeight="1" thickBot="1" x14ac:dyDescent="0.4">
      <c r="A14" s="33"/>
      <c r="B14" s="33"/>
      <c r="D14" s="16" t="s">
        <v>2</v>
      </c>
      <c r="E14" s="17"/>
      <c r="F14" s="16"/>
      <c r="G14" s="16"/>
      <c r="H14" s="16"/>
      <c r="I14" s="18">
        <f>SUM(I7:I13)</f>
        <v>0</v>
      </c>
      <c r="J14" s="9"/>
      <c r="K14" s="16" t="s">
        <v>2</v>
      </c>
      <c r="L14" s="17"/>
      <c r="M14" s="16"/>
      <c r="N14" s="16"/>
      <c r="O14" s="16"/>
      <c r="P14" s="18">
        <f>SUM(P7:P13)</f>
        <v>0</v>
      </c>
    </row>
    <row r="15" spans="1:16" ht="20.149999999999999" customHeight="1" thickTop="1" x14ac:dyDescent="0.35">
      <c r="A15" s="33"/>
      <c r="B15" s="33"/>
      <c r="D15" s="9"/>
      <c r="E15" s="11"/>
      <c r="F15" s="9"/>
      <c r="G15" s="9"/>
      <c r="H15" s="9"/>
      <c r="I15" s="9"/>
      <c r="J15" s="9"/>
      <c r="K15" s="9"/>
      <c r="L15" s="11"/>
      <c r="M15" s="9"/>
      <c r="N15" s="9"/>
      <c r="O15" s="9"/>
      <c r="P15" s="9"/>
    </row>
    <row r="16" spans="1:16" ht="17" x14ac:dyDescent="0.35">
      <c r="A16" s="19"/>
    </row>
    <row r="17" spans="1:16" ht="17" x14ac:dyDescent="0.35">
      <c r="A17" s="19"/>
    </row>
    <row r="18" spans="1:16" ht="17" x14ac:dyDescent="0.35">
      <c r="A18" s="19"/>
      <c r="D18" t="s">
        <v>4</v>
      </c>
    </row>
    <row r="19" spans="1:16" ht="17" x14ac:dyDescent="0.35">
      <c r="A19" s="19"/>
      <c r="D19" t="s">
        <v>5</v>
      </c>
    </row>
    <row r="20" spans="1:16" ht="17" x14ac:dyDescent="0.35">
      <c r="A20" s="19"/>
      <c r="D20" t="s">
        <v>15</v>
      </c>
      <c r="O20" s="43" t="s">
        <v>16</v>
      </c>
      <c r="P20" s="26">
        <v>46023</v>
      </c>
    </row>
    <row r="21" spans="1:16" ht="17" x14ac:dyDescent="0.35">
      <c r="A21" s="19"/>
    </row>
    <row r="22" spans="1:16" ht="17" x14ac:dyDescent="0.35">
      <c r="A22" s="19"/>
    </row>
    <row r="23" spans="1:16" ht="17" x14ac:dyDescent="0.35">
      <c r="A23" s="19"/>
    </row>
    <row r="24" spans="1:16" ht="17" x14ac:dyDescent="0.35">
      <c r="A24" s="19"/>
    </row>
    <row r="25" spans="1:16" ht="17" x14ac:dyDescent="0.35">
      <c r="A25" s="19"/>
    </row>
    <row r="26" spans="1:16" ht="17" x14ac:dyDescent="0.35">
      <c r="A26" s="19"/>
    </row>
    <row r="27" spans="1:16" ht="17" x14ac:dyDescent="0.35">
      <c r="A27" s="19"/>
    </row>
    <row r="28" spans="1:16" ht="17" x14ac:dyDescent="0.35">
      <c r="A28" s="19"/>
    </row>
    <row r="29" spans="1:16" ht="17" x14ac:dyDescent="0.35">
      <c r="A29" s="19"/>
    </row>
    <row r="30" spans="1:16" ht="17" x14ac:dyDescent="0.35">
      <c r="A30" s="19"/>
    </row>
    <row r="31" spans="1:16" ht="17" x14ac:dyDescent="0.35">
      <c r="A31" s="19"/>
    </row>
    <row r="32" spans="1:16" ht="17" x14ac:dyDescent="0.35">
      <c r="A32" s="19"/>
    </row>
    <row r="33" spans="1:1" ht="17" x14ac:dyDescent="0.35">
      <c r="A33" s="19"/>
    </row>
    <row r="34" spans="1:1" ht="17" x14ac:dyDescent="0.35">
      <c r="A34" s="19"/>
    </row>
    <row r="35" spans="1:1" ht="17" x14ac:dyDescent="0.35">
      <c r="A35" s="19"/>
    </row>
    <row r="36" spans="1:1" ht="17" x14ac:dyDescent="0.35">
      <c r="A36" s="19"/>
    </row>
    <row r="37" spans="1:1" ht="17" x14ac:dyDescent="0.35">
      <c r="A37" s="19"/>
    </row>
    <row r="38" spans="1:1" ht="17" x14ac:dyDescent="0.35">
      <c r="A38" s="19"/>
    </row>
    <row r="39" spans="1:1" ht="17" x14ac:dyDescent="0.35">
      <c r="A39" s="19"/>
    </row>
    <row r="40" spans="1:1" ht="17" x14ac:dyDescent="0.35">
      <c r="A40" s="19"/>
    </row>
    <row r="41" spans="1:1" ht="17" x14ac:dyDescent="0.35">
      <c r="A41" s="19"/>
    </row>
    <row r="42" spans="1:1" ht="17" x14ac:dyDescent="0.35">
      <c r="A42" s="19"/>
    </row>
    <row r="43" spans="1:1" ht="17" x14ac:dyDescent="0.35">
      <c r="A43" s="19"/>
    </row>
    <row r="44" spans="1:1" ht="17" x14ac:dyDescent="0.35">
      <c r="A44" s="19"/>
    </row>
    <row r="45" spans="1:1" ht="17" x14ac:dyDescent="0.35">
      <c r="A45" s="19"/>
    </row>
    <row r="46" spans="1:1" ht="17" x14ac:dyDescent="0.35">
      <c r="A46" s="19"/>
    </row>
    <row r="47" spans="1:1" ht="17" x14ac:dyDescent="0.35">
      <c r="A47" s="19"/>
    </row>
    <row r="48" spans="1:1" ht="17" x14ac:dyDescent="0.35">
      <c r="A48" s="19"/>
    </row>
    <row r="49" spans="1:1" ht="17" x14ac:dyDescent="0.35">
      <c r="A49" s="19"/>
    </row>
    <row r="50" spans="1:1" ht="17" x14ac:dyDescent="0.35">
      <c r="A50" s="19"/>
    </row>
    <row r="51" spans="1:1" ht="17" x14ac:dyDescent="0.35">
      <c r="A51" s="19"/>
    </row>
    <row r="52" spans="1:1" ht="17" x14ac:dyDescent="0.35">
      <c r="A52" s="19"/>
    </row>
    <row r="53" spans="1:1" ht="17" x14ac:dyDescent="0.35">
      <c r="A53" s="19"/>
    </row>
    <row r="54" spans="1:1" ht="17" x14ac:dyDescent="0.35">
      <c r="A54" s="19"/>
    </row>
    <row r="55" spans="1:1" ht="17" x14ac:dyDescent="0.35">
      <c r="A55" s="19"/>
    </row>
    <row r="56" spans="1:1" ht="17" x14ac:dyDescent="0.35">
      <c r="A56" s="19"/>
    </row>
    <row r="57" spans="1:1" ht="17" x14ac:dyDescent="0.35">
      <c r="A57" s="19"/>
    </row>
    <row r="58" spans="1:1" ht="17" x14ac:dyDescent="0.35">
      <c r="A58" s="19"/>
    </row>
    <row r="59" spans="1:1" ht="17" x14ac:dyDescent="0.35">
      <c r="A59" s="19"/>
    </row>
    <row r="60" spans="1:1" ht="17" x14ac:dyDescent="0.35">
      <c r="A60" s="19"/>
    </row>
    <row r="61" spans="1:1" ht="17" x14ac:dyDescent="0.35">
      <c r="A61" s="19"/>
    </row>
    <row r="62" spans="1:1" ht="17" x14ac:dyDescent="0.35">
      <c r="A62" s="19"/>
    </row>
    <row r="63" spans="1:1" ht="17" x14ac:dyDescent="0.35">
      <c r="A63" s="19"/>
    </row>
    <row r="64" spans="1:1" ht="17" x14ac:dyDescent="0.35">
      <c r="A64" s="19"/>
    </row>
    <row r="65" spans="1:1" ht="17" x14ac:dyDescent="0.35">
      <c r="A65" s="19"/>
    </row>
    <row r="66" spans="1:1" ht="17" x14ac:dyDescent="0.35">
      <c r="A66" s="19"/>
    </row>
    <row r="67" spans="1:1" ht="17" x14ac:dyDescent="0.35">
      <c r="A67" s="19"/>
    </row>
    <row r="68" spans="1:1" ht="17" x14ac:dyDescent="0.35">
      <c r="A68" s="19"/>
    </row>
    <row r="69" spans="1:1" ht="17" x14ac:dyDescent="0.35">
      <c r="A69" s="19"/>
    </row>
    <row r="70" spans="1:1" ht="17" x14ac:dyDescent="0.35">
      <c r="A70" s="19"/>
    </row>
    <row r="71" spans="1:1" ht="17" x14ac:dyDescent="0.35">
      <c r="A71" s="19"/>
    </row>
    <row r="72" spans="1:1" ht="17" x14ac:dyDescent="0.35">
      <c r="A72" s="19"/>
    </row>
    <row r="73" spans="1:1" ht="17" x14ac:dyDescent="0.35">
      <c r="A73" s="19"/>
    </row>
    <row r="74" spans="1:1" ht="17" x14ac:dyDescent="0.35">
      <c r="A74" s="19"/>
    </row>
    <row r="75" spans="1:1" ht="17" x14ac:dyDescent="0.35">
      <c r="A75" s="19"/>
    </row>
    <row r="76" spans="1:1" ht="17" x14ac:dyDescent="0.35">
      <c r="A76" s="19"/>
    </row>
    <row r="77" spans="1:1" ht="17" x14ac:dyDescent="0.35">
      <c r="A77" s="19"/>
    </row>
    <row r="78" spans="1:1" ht="17" x14ac:dyDescent="0.35">
      <c r="A78" s="19"/>
    </row>
    <row r="79" spans="1:1" ht="17" x14ac:dyDescent="0.35">
      <c r="A79" s="19"/>
    </row>
    <row r="80" spans="1:1" ht="17" x14ac:dyDescent="0.35">
      <c r="A80" s="19"/>
    </row>
    <row r="81" spans="1:1" ht="17" x14ac:dyDescent="0.35">
      <c r="A81" s="19"/>
    </row>
    <row r="82" spans="1:1" ht="17" x14ac:dyDescent="0.35">
      <c r="A82" s="27"/>
    </row>
    <row r="83" spans="1:1" ht="17" x14ac:dyDescent="0.35">
      <c r="A83" s="19"/>
    </row>
    <row r="84" spans="1:1" ht="17" x14ac:dyDescent="0.35">
      <c r="A84" s="19"/>
    </row>
    <row r="85" spans="1:1" ht="17" x14ac:dyDescent="0.35">
      <c r="A85" s="19"/>
    </row>
    <row r="86" spans="1:1" ht="17" x14ac:dyDescent="0.35">
      <c r="A86" s="19"/>
    </row>
    <row r="87" spans="1:1" ht="17" x14ac:dyDescent="0.35">
      <c r="A87" s="19"/>
    </row>
    <row r="88" spans="1:1" ht="17" x14ac:dyDescent="0.35">
      <c r="A88" s="19"/>
    </row>
    <row r="89" spans="1:1" ht="17" x14ac:dyDescent="0.35">
      <c r="A89" s="19"/>
    </row>
    <row r="90" spans="1:1" ht="17" x14ac:dyDescent="0.35">
      <c r="A90" s="19"/>
    </row>
    <row r="91" spans="1:1" ht="17" x14ac:dyDescent="0.35">
      <c r="A91" s="19"/>
    </row>
    <row r="92" spans="1:1" ht="17" x14ac:dyDescent="0.35">
      <c r="A92" s="19"/>
    </row>
    <row r="93" spans="1:1" ht="17" x14ac:dyDescent="0.35">
      <c r="A93" s="19"/>
    </row>
    <row r="94" spans="1:1" ht="17" x14ac:dyDescent="0.35">
      <c r="A94" s="19"/>
    </row>
    <row r="95" spans="1:1" ht="17" x14ac:dyDescent="0.35">
      <c r="A95" s="19"/>
    </row>
    <row r="96" spans="1:1" ht="17" x14ac:dyDescent="0.35">
      <c r="A96" s="19"/>
    </row>
    <row r="97" spans="1:1" ht="17" x14ac:dyDescent="0.35">
      <c r="A97" s="19"/>
    </row>
    <row r="98" spans="1:1" ht="17" x14ac:dyDescent="0.35">
      <c r="A98" s="19"/>
    </row>
    <row r="99" spans="1:1" ht="17" x14ac:dyDescent="0.35">
      <c r="A99" s="19"/>
    </row>
    <row r="100" spans="1:1" ht="17" x14ac:dyDescent="0.35">
      <c r="A100" s="19"/>
    </row>
    <row r="101" spans="1:1" ht="17" x14ac:dyDescent="0.35">
      <c r="A101" s="19"/>
    </row>
    <row r="102" spans="1:1" ht="17" x14ac:dyDescent="0.35">
      <c r="A102" s="19"/>
    </row>
    <row r="103" spans="1:1" ht="17" x14ac:dyDescent="0.35">
      <c r="A103" s="19"/>
    </row>
    <row r="104" spans="1:1" ht="17" x14ac:dyDescent="0.35">
      <c r="A104" s="19"/>
    </row>
    <row r="105" spans="1:1" ht="17" x14ac:dyDescent="0.35">
      <c r="A105" s="19"/>
    </row>
    <row r="106" spans="1:1" ht="17" x14ac:dyDescent="0.35">
      <c r="A106" s="19"/>
    </row>
    <row r="107" spans="1:1" ht="17" x14ac:dyDescent="0.35">
      <c r="A107" s="19"/>
    </row>
    <row r="108" spans="1:1" ht="17" x14ac:dyDescent="0.35">
      <c r="A108" s="19"/>
    </row>
    <row r="109" spans="1:1" ht="17" x14ac:dyDescent="0.35">
      <c r="A109" s="19"/>
    </row>
    <row r="110" spans="1:1" ht="17" x14ac:dyDescent="0.35">
      <c r="A110" s="19"/>
    </row>
    <row r="111" spans="1:1" ht="17" x14ac:dyDescent="0.35">
      <c r="A111" s="19"/>
    </row>
    <row r="112" spans="1:1" ht="17" x14ac:dyDescent="0.35">
      <c r="A112" s="19"/>
    </row>
    <row r="113" spans="1:1" ht="17" x14ac:dyDescent="0.35">
      <c r="A113" s="19"/>
    </row>
    <row r="114" spans="1:1" ht="17" x14ac:dyDescent="0.35">
      <c r="A114" s="19"/>
    </row>
    <row r="115" spans="1:1" ht="17" x14ac:dyDescent="0.35">
      <c r="A115" s="19"/>
    </row>
    <row r="116" spans="1:1" ht="17" x14ac:dyDescent="0.35">
      <c r="A116" s="19"/>
    </row>
    <row r="117" spans="1:1" ht="17" x14ac:dyDescent="0.35">
      <c r="A117" s="19"/>
    </row>
  </sheetData>
  <mergeCells count="4">
    <mergeCell ref="D4:I4"/>
    <mergeCell ref="D3:I3"/>
    <mergeCell ref="K3:P3"/>
    <mergeCell ref="K4:P4"/>
  </mergeCells>
  <pageMargins left="0.25" right="0.25" top="0.75" bottom="0.75" header="0.3" footer="0.3"/>
  <pageSetup paperSize="9" scale="64" orientation="landscape" r:id="rId1"/>
  <rowBreaks count="1" manualBreakCount="1">
    <brk id="22" min="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5879-6C21-4B1D-95D3-C0AEE3A587EA}">
  <dimension ref="A1:P117"/>
  <sheetViews>
    <sheetView topLeftCell="D1" zoomScaleNormal="100" zoomScaleSheetLayoutView="110" workbookViewId="0">
      <selection activeCell="L26" sqref="L26"/>
    </sheetView>
  </sheetViews>
  <sheetFormatPr baseColWidth="10" defaultRowHeight="14.5" x14ac:dyDescent="0.35"/>
  <cols>
    <col min="1" max="1" width="12.54296875" hidden="1" customWidth="1"/>
    <col min="2" max="2" width="13.26953125" hidden="1" customWidth="1"/>
    <col min="3" max="3" width="5.1796875" hidden="1" customWidth="1"/>
    <col min="4" max="4" width="50.6328125" customWidth="1"/>
    <col min="5" max="5" width="11.1796875" style="3" customWidth="1"/>
    <col min="6" max="6" width="8.6328125" customWidth="1"/>
    <col min="7" max="7" width="11.26953125" bestFit="1" customWidth="1"/>
    <col min="8" max="8" width="13.1796875" bestFit="1" customWidth="1"/>
    <col min="9" max="9" width="13" customWidth="1"/>
    <col min="10" max="10" width="4" customWidth="1"/>
    <col min="11" max="11" width="50.6328125" customWidth="1"/>
    <col min="12" max="12" width="10.81640625" customWidth="1"/>
    <col min="13" max="13" width="8.6328125" customWidth="1"/>
    <col min="14" max="14" width="11.26953125" bestFit="1" customWidth="1"/>
    <col min="15" max="15" width="13.1796875" bestFit="1" customWidth="1"/>
    <col min="16" max="16" width="12.81640625" customWidth="1"/>
  </cols>
  <sheetData>
    <row r="1" spans="1:16" ht="18.5" x14ac:dyDescent="0.45">
      <c r="A1" s="33" t="s">
        <v>11</v>
      </c>
      <c r="B1" s="33"/>
      <c r="D1" s="13" t="s">
        <v>22</v>
      </c>
      <c r="E1" s="2"/>
      <c r="K1" s="1"/>
    </row>
    <row r="2" spans="1:16" x14ac:dyDescent="0.35">
      <c r="A2" s="34" t="s">
        <v>6</v>
      </c>
      <c r="B2" s="35" t="s">
        <v>7</v>
      </c>
      <c r="E2" s="2"/>
      <c r="K2" s="1"/>
    </row>
    <row r="3" spans="1:16" ht="18.75" customHeight="1" x14ac:dyDescent="0.35">
      <c r="A3" s="36">
        <v>0</v>
      </c>
      <c r="B3" s="37">
        <v>0</v>
      </c>
      <c r="D3" s="49" t="s">
        <v>23</v>
      </c>
      <c r="E3" s="49"/>
      <c r="F3" s="49"/>
      <c r="G3" s="49"/>
      <c r="H3" s="49"/>
      <c r="I3" s="49"/>
      <c r="J3" s="9"/>
      <c r="K3" s="49" t="s">
        <v>23</v>
      </c>
      <c r="L3" s="49"/>
      <c r="M3" s="49"/>
      <c r="N3" s="49"/>
      <c r="O3" s="49"/>
      <c r="P3" s="49"/>
    </row>
    <row r="4" spans="1:16" s="19" customFormat="1" ht="23.25" customHeight="1" x14ac:dyDescent="0.35">
      <c r="A4" s="38">
        <v>10</v>
      </c>
      <c r="B4" s="39">
        <v>5</v>
      </c>
      <c r="D4" s="50" t="s">
        <v>9</v>
      </c>
      <c r="E4" s="50"/>
      <c r="F4" s="50"/>
      <c r="G4" s="50"/>
      <c r="H4" s="50"/>
      <c r="I4" s="50"/>
      <c r="K4" s="50" t="s">
        <v>10</v>
      </c>
      <c r="L4" s="50"/>
      <c r="M4" s="50"/>
      <c r="N4" s="50"/>
      <c r="O4" s="50"/>
      <c r="P4" s="50"/>
    </row>
    <row r="5" spans="1:16" x14ac:dyDescent="0.35">
      <c r="A5" s="38">
        <v>20</v>
      </c>
      <c r="B5" s="40">
        <v>10</v>
      </c>
      <c r="D5" s="51"/>
      <c r="E5" s="52"/>
      <c r="F5" s="52"/>
      <c r="G5" s="52"/>
      <c r="H5" s="52"/>
      <c r="I5" s="52"/>
      <c r="K5" s="51"/>
      <c r="L5" s="52"/>
      <c r="M5" s="52"/>
      <c r="N5" s="52"/>
      <c r="O5" s="52"/>
      <c r="P5" s="52"/>
    </row>
    <row r="6" spans="1:16" ht="20.149999999999999" customHeight="1" x14ac:dyDescent="0.35">
      <c r="A6" s="38">
        <v>50</v>
      </c>
      <c r="B6" s="40">
        <v>12.5</v>
      </c>
      <c r="D6" s="1"/>
      <c r="E6" s="6" t="s">
        <v>0</v>
      </c>
      <c r="F6" s="5" t="s">
        <v>1</v>
      </c>
      <c r="G6" s="5" t="s">
        <v>7</v>
      </c>
      <c r="H6" s="5" t="s">
        <v>8</v>
      </c>
      <c r="I6" s="5" t="s">
        <v>3</v>
      </c>
      <c r="K6" s="1"/>
      <c r="L6" s="6" t="s">
        <v>0</v>
      </c>
      <c r="M6" s="5" t="s">
        <v>1</v>
      </c>
      <c r="N6" s="5" t="s">
        <v>7</v>
      </c>
      <c r="O6" s="5" t="s">
        <v>8</v>
      </c>
      <c r="P6" s="5" t="s">
        <v>3</v>
      </c>
    </row>
    <row r="7" spans="1:16" ht="43.5" x14ac:dyDescent="0.35">
      <c r="A7" s="41">
        <v>100</v>
      </c>
      <c r="B7" s="42">
        <v>15</v>
      </c>
      <c r="D7" s="10" t="s">
        <v>17</v>
      </c>
      <c r="E7" s="7">
        <v>36</v>
      </c>
      <c r="F7" s="8">
        <v>0</v>
      </c>
      <c r="G7" s="32">
        <f>VLOOKUP(F7,A3:B7,2,TRUE)</f>
        <v>0</v>
      </c>
      <c r="H7" s="32">
        <f>E7*F7*(G7/100)</f>
        <v>0</v>
      </c>
      <c r="I7" s="15">
        <f>E7*F7-H7</f>
        <v>0</v>
      </c>
      <c r="J7" s="9"/>
      <c r="K7" s="10" t="s">
        <v>17</v>
      </c>
      <c r="L7" s="7">
        <v>36</v>
      </c>
      <c r="M7" s="8">
        <v>0</v>
      </c>
      <c r="N7" s="28">
        <f>VLOOKUP(M7,A3:B7,2,TRUE)</f>
        <v>0</v>
      </c>
      <c r="O7" s="28">
        <f>L7*M7*(N7/100)</f>
        <v>0</v>
      </c>
      <c r="P7" s="15">
        <f>L7*M7-O7</f>
        <v>0</v>
      </c>
    </row>
    <row r="8" spans="1:16" ht="43.5" x14ac:dyDescent="0.35">
      <c r="A8" s="44"/>
      <c r="B8" s="45"/>
      <c r="D8" s="10" t="s">
        <v>18</v>
      </c>
      <c r="E8" s="7">
        <v>82.5</v>
      </c>
      <c r="F8" s="8">
        <v>0</v>
      </c>
      <c r="G8" s="32">
        <f>VLOOKUP(F8,A3:B7,2,TRUE)</f>
        <v>0</v>
      </c>
      <c r="H8" s="32">
        <f t="shared" ref="H8:H12" si="0">E8*F8*(G8/100)</f>
        <v>0</v>
      </c>
      <c r="I8" s="15">
        <f t="shared" ref="I8:I12" si="1">E8*F8-H8</f>
        <v>0</v>
      </c>
      <c r="J8" s="9"/>
      <c r="K8" s="10" t="s">
        <v>19</v>
      </c>
      <c r="L8" s="7">
        <v>32.5</v>
      </c>
      <c r="M8" s="8">
        <v>0</v>
      </c>
      <c r="N8" s="28">
        <f>VLOOKUP(M8,A3:B7,2,TRUE)</f>
        <v>0</v>
      </c>
      <c r="O8" s="28">
        <f>L8*M8*(N8/100)</f>
        <v>0</v>
      </c>
      <c r="P8" s="15">
        <f>L8*M8-O8</f>
        <v>0</v>
      </c>
    </row>
    <row r="9" spans="1:16" x14ac:dyDescent="0.35">
      <c r="A9" s="44"/>
      <c r="B9" s="45"/>
      <c r="D9" s="10"/>
      <c r="E9" s="7"/>
      <c r="F9" s="8"/>
      <c r="G9" s="32"/>
      <c r="H9" s="32"/>
      <c r="I9" s="15"/>
      <c r="J9" s="9"/>
      <c r="K9" s="10"/>
      <c r="L9" s="7"/>
      <c r="M9" s="8"/>
      <c r="N9" s="28"/>
      <c r="O9" s="28"/>
      <c r="P9" s="15"/>
    </row>
    <row r="10" spans="1:16" x14ac:dyDescent="0.35">
      <c r="A10" s="44"/>
      <c r="B10" s="45"/>
      <c r="D10" s="73" t="s">
        <v>24</v>
      </c>
      <c r="E10" s="74"/>
      <c r="F10" s="75"/>
      <c r="G10" s="76"/>
      <c r="H10" s="76"/>
      <c r="I10" s="77"/>
      <c r="J10" s="9"/>
      <c r="K10" s="10"/>
      <c r="L10" s="7"/>
      <c r="M10" s="8"/>
      <c r="N10" s="28"/>
      <c r="O10" s="28"/>
      <c r="P10" s="15"/>
    </row>
    <row r="11" spans="1:16" ht="20.5" customHeight="1" x14ac:dyDescent="0.35">
      <c r="A11" s="33"/>
      <c r="B11" s="33"/>
      <c r="D11" s="10" t="s">
        <v>14</v>
      </c>
      <c r="E11" s="7">
        <v>34</v>
      </c>
      <c r="F11" s="8">
        <v>0</v>
      </c>
      <c r="G11" s="32">
        <f>VLOOKUP(F11,A3:B7,2,TRUE)</f>
        <v>0</v>
      </c>
      <c r="H11" s="32">
        <f t="shared" si="0"/>
        <v>0</v>
      </c>
      <c r="I11" s="15">
        <f t="shared" si="1"/>
        <v>0</v>
      </c>
      <c r="J11" s="9"/>
      <c r="K11" s="10"/>
      <c r="L11" s="7"/>
      <c r="M11" s="29"/>
      <c r="N11" s="28"/>
      <c r="O11" s="30"/>
      <c r="P11" s="31"/>
    </row>
    <row r="12" spans="1:16" ht="29" x14ac:dyDescent="0.35">
      <c r="A12" s="33"/>
      <c r="B12" s="33"/>
      <c r="D12" s="10" t="s">
        <v>28</v>
      </c>
      <c r="E12" s="7">
        <v>21</v>
      </c>
      <c r="F12" s="63">
        <v>0</v>
      </c>
      <c r="G12" s="64">
        <f>VLOOKUP(F12,A3:B7,2,TRUE)</f>
        <v>0</v>
      </c>
      <c r="H12" s="64">
        <f>E12*F12*(G12/100)</f>
        <v>0</v>
      </c>
      <c r="I12" s="65">
        <f t="shared" si="1"/>
        <v>0</v>
      </c>
      <c r="J12" s="9"/>
      <c r="K12" s="10"/>
      <c r="L12" s="7"/>
      <c r="M12" s="29"/>
      <c r="N12" s="28"/>
      <c r="O12" s="30"/>
      <c r="P12" s="31"/>
    </row>
    <row r="13" spans="1:16" x14ac:dyDescent="0.35">
      <c r="A13" s="33"/>
      <c r="B13" s="33"/>
      <c r="D13" s="20"/>
      <c r="E13" s="24"/>
      <c r="F13" s="12"/>
      <c r="G13" s="12"/>
      <c r="H13" s="12"/>
      <c r="I13" s="21"/>
      <c r="J13" s="9"/>
      <c r="K13" s="20"/>
      <c r="L13" s="25"/>
      <c r="M13" s="22"/>
      <c r="N13" s="22"/>
      <c r="O13" s="22"/>
      <c r="P13" s="23"/>
    </row>
    <row r="14" spans="1:16" ht="20.149999999999999" customHeight="1" thickBot="1" x14ac:dyDescent="0.4">
      <c r="A14" s="33"/>
      <c r="B14" s="33"/>
      <c r="D14" s="53" t="s">
        <v>2</v>
      </c>
      <c r="E14" s="54"/>
      <c r="F14" s="53"/>
      <c r="G14" s="53"/>
      <c r="H14" s="53"/>
      <c r="I14" s="55">
        <f>SUM(I7:I13)</f>
        <v>0</v>
      </c>
      <c r="J14" s="9"/>
      <c r="K14" s="53" t="s">
        <v>2</v>
      </c>
      <c r="L14" s="54"/>
      <c r="M14" s="53"/>
      <c r="N14" s="53"/>
      <c r="O14" s="53"/>
      <c r="P14" s="55">
        <f>SUM(P7:P13)</f>
        <v>0</v>
      </c>
    </row>
    <row r="15" spans="1:16" ht="20.149999999999999" customHeight="1" thickTop="1" x14ac:dyDescent="0.35">
      <c r="A15" s="33"/>
      <c r="B15" s="33"/>
      <c r="D15" s="9"/>
      <c r="E15" s="11"/>
      <c r="F15" s="9"/>
      <c r="G15" s="9"/>
      <c r="H15" s="9"/>
      <c r="I15" s="9"/>
      <c r="J15" s="9"/>
      <c r="K15" s="9"/>
      <c r="L15" s="11"/>
      <c r="M15" s="9"/>
      <c r="N15" s="9"/>
      <c r="O15" s="9"/>
      <c r="P15" s="9"/>
    </row>
    <row r="16" spans="1:16" ht="17" x14ac:dyDescent="0.35">
      <c r="A16" s="19"/>
    </row>
    <row r="17" spans="1:16" ht="17" x14ac:dyDescent="0.35">
      <c r="A17" s="19"/>
    </row>
    <row r="18" spans="1:16" ht="17" x14ac:dyDescent="0.35">
      <c r="A18" s="19"/>
      <c r="D18" t="s">
        <v>4</v>
      </c>
    </row>
    <row r="19" spans="1:16" ht="17" x14ac:dyDescent="0.35">
      <c r="A19" s="19"/>
      <c r="D19" t="s">
        <v>5</v>
      </c>
    </row>
    <row r="20" spans="1:16" ht="17" x14ac:dyDescent="0.35">
      <c r="A20" s="19"/>
      <c r="D20" t="s">
        <v>15</v>
      </c>
      <c r="O20" s="43" t="s">
        <v>16</v>
      </c>
      <c r="P20" s="26">
        <v>46023</v>
      </c>
    </row>
    <row r="21" spans="1:16" ht="17" x14ac:dyDescent="0.35">
      <c r="A21" s="19"/>
    </row>
    <row r="22" spans="1:16" ht="17" x14ac:dyDescent="0.35">
      <c r="A22" s="19"/>
    </row>
    <row r="23" spans="1:16" ht="17" x14ac:dyDescent="0.35">
      <c r="A23" s="19"/>
    </row>
    <row r="24" spans="1:16" ht="17" x14ac:dyDescent="0.35">
      <c r="A24" s="19"/>
    </row>
    <row r="25" spans="1:16" ht="17" x14ac:dyDescent="0.35">
      <c r="A25" s="19"/>
    </row>
    <row r="26" spans="1:16" ht="17" x14ac:dyDescent="0.35">
      <c r="A26" s="19"/>
    </row>
    <row r="27" spans="1:16" ht="17" x14ac:dyDescent="0.35">
      <c r="A27" s="19"/>
    </row>
    <row r="28" spans="1:16" ht="17" x14ac:dyDescent="0.35">
      <c r="A28" s="19"/>
    </row>
    <row r="29" spans="1:16" ht="17" x14ac:dyDescent="0.35">
      <c r="A29" s="19"/>
    </row>
    <row r="30" spans="1:16" ht="17" x14ac:dyDescent="0.35">
      <c r="A30" s="19"/>
    </row>
    <row r="31" spans="1:16" ht="17" x14ac:dyDescent="0.35">
      <c r="A31" s="19"/>
    </row>
    <row r="32" spans="1:16" ht="17" x14ac:dyDescent="0.35">
      <c r="A32" s="19"/>
    </row>
    <row r="33" spans="1:1" ht="17" x14ac:dyDescent="0.35">
      <c r="A33" s="19"/>
    </row>
    <row r="34" spans="1:1" ht="17" x14ac:dyDescent="0.35">
      <c r="A34" s="19"/>
    </row>
    <row r="35" spans="1:1" ht="17" x14ac:dyDescent="0.35">
      <c r="A35" s="19"/>
    </row>
    <row r="36" spans="1:1" ht="17" x14ac:dyDescent="0.35">
      <c r="A36" s="19"/>
    </row>
    <row r="37" spans="1:1" ht="17" x14ac:dyDescent="0.35">
      <c r="A37" s="19"/>
    </row>
    <row r="38" spans="1:1" ht="17" x14ac:dyDescent="0.35">
      <c r="A38" s="19"/>
    </row>
    <row r="39" spans="1:1" ht="17" x14ac:dyDescent="0.35">
      <c r="A39" s="19"/>
    </row>
    <row r="40" spans="1:1" ht="17" x14ac:dyDescent="0.35">
      <c r="A40" s="19"/>
    </row>
    <row r="41" spans="1:1" ht="17" x14ac:dyDescent="0.35">
      <c r="A41" s="19"/>
    </row>
    <row r="42" spans="1:1" ht="17" x14ac:dyDescent="0.35">
      <c r="A42" s="19"/>
    </row>
    <row r="43" spans="1:1" ht="17" x14ac:dyDescent="0.35">
      <c r="A43" s="19"/>
    </row>
    <row r="44" spans="1:1" ht="17" x14ac:dyDescent="0.35">
      <c r="A44" s="19"/>
    </row>
    <row r="45" spans="1:1" ht="17" x14ac:dyDescent="0.35">
      <c r="A45" s="19"/>
    </row>
    <row r="46" spans="1:1" ht="17" x14ac:dyDescent="0.35">
      <c r="A46" s="19"/>
    </row>
    <row r="47" spans="1:1" ht="17" x14ac:dyDescent="0.35">
      <c r="A47" s="19"/>
    </row>
    <row r="48" spans="1:1" ht="17" x14ac:dyDescent="0.35">
      <c r="A48" s="19"/>
    </row>
    <row r="49" spans="1:1" ht="17" x14ac:dyDescent="0.35">
      <c r="A49" s="19"/>
    </row>
    <row r="50" spans="1:1" ht="17" x14ac:dyDescent="0.35">
      <c r="A50" s="19"/>
    </row>
    <row r="51" spans="1:1" ht="17" x14ac:dyDescent="0.35">
      <c r="A51" s="19"/>
    </row>
    <row r="52" spans="1:1" ht="17" x14ac:dyDescent="0.35">
      <c r="A52" s="19"/>
    </row>
    <row r="53" spans="1:1" ht="17" x14ac:dyDescent="0.35">
      <c r="A53" s="19"/>
    </row>
    <row r="54" spans="1:1" ht="17" x14ac:dyDescent="0.35">
      <c r="A54" s="19"/>
    </row>
    <row r="55" spans="1:1" ht="17" x14ac:dyDescent="0.35">
      <c r="A55" s="19"/>
    </row>
    <row r="56" spans="1:1" ht="17" x14ac:dyDescent="0.35">
      <c r="A56" s="19"/>
    </row>
    <row r="57" spans="1:1" ht="17" x14ac:dyDescent="0.35">
      <c r="A57" s="19"/>
    </row>
    <row r="58" spans="1:1" ht="17" x14ac:dyDescent="0.35">
      <c r="A58" s="19"/>
    </row>
    <row r="59" spans="1:1" ht="17" x14ac:dyDescent="0.35">
      <c r="A59" s="19"/>
    </row>
    <row r="60" spans="1:1" ht="17" x14ac:dyDescent="0.35">
      <c r="A60" s="19"/>
    </row>
    <row r="61" spans="1:1" ht="17" x14ac:dyDescent="0.35">
      <c r="A61" s="19"/>
    </row>
    <row r="62" spans="1:1" ht="17" x14ac:dyDescent="0.35">
      <c r="A62" s="19"/>
    </row>
    <row r="63" spans="1:1" ht="17" x14ac:dyDescent="0.35">
      <c r="A63" s="19"/>
    </row>
    <row r="64" spans="1:1" ht="17" x14ac:dyDescent="0.35">
      <c r="A64" s="19"/>
    </row>
    <row r="65" spans="1:1" ht="17" x14ac:dyDescent="0.35">
      <c r="A65" s="19"/>
    </row>
    <row r="66" spans="1:1" ht="17" x14ac:dyDescent="0.35">
      <c r="A66" s="19"/>
    </row>
    <row r="67" spans="1:1" ht="17" x14ac:dyDescent="0.35">
      <c r="A67" s="19"/>
    </row>
    <row r="68" spans="1:1" ht="17" x14ac:dyDescent="0.35">
      <c r="A68" s="19"/>
    </row>
    <row r="69" spans="1:1" ht="17" x14ac:dyDescent="0.35">
      <c r="A69" s="19"/>
    </row>
    <row r="70" spans="1:1" ht="17" x14ac:dyDescent="0.35">
      <c r="A70" s="19"/>
    </row>
    <row r="71" spans="1:1" ht="17" x14ac:dyDescent="0.35">
      <c r="A71" s="19"/>
    </row>
    <row r="72" spans="1:1" ht="17" x14ac:dyDescent="0.35">
      <c r="A72" s="19"/>
    </row>
    <row r="73" spans="1:1" ht="17" x14ac:dyDescent="0.35">
      <c r="A73" s="19"/>
    </row>
    <row r="74" spans="1:1" ht="17" x14ac:dyDescent="0.35">
      <c r="A74" s="19"/>
    </row>
    <row r="75" spans="1:1" ht="17" x14ac:dyDescent="0.35">
      <c r="A75" s="19"/>
    </row>
    <row r="76" spans="1:1" ht="17" x14ac:dyDescent="0.35">
      <c r="A76" s="19"/>
    </row>
    <row r="77" spans="1:1" ht="17" x14ac:dyDescent="0.35">
      <c r="A77" s="19"/>
    </row>
    <row r="78" spans="1:1" ht="17" x14ac:dyDescent="0.35">
      <c r="A78" s="19"/>
    </row>
    <row r="79" spans="1:1" ht="17" x14ac:dyDescent="0.35">
      <c r="A79" s="19"/>
    </row>
    <row r="80" spans="1:1" ht="17" x14ac:dyDescent="0.35">
      <c r="A80" s="19"/>
    </row>
    <row r="81" spans="1:1" ht="17" x14ac:dyDescent="0.35">
      <c r="A81" s="19"/>
    </row>
    <row r="82" spans="1:1" ht="17" x14ac:dyDescent="0.35">
      <c r="A82" s="27"/>
    </row>
    <row r="83" spans="1:1" ht="17" x14ac:dyDescent="0.35">
      <c r="A83" s="19"/>
    </row>
    <row r="84" spans="1:1" ht="17" x14ac:dyDescent="0.35">
      <c r="A84" s="19"/>
    </row>
    <row r="85" spans="1:1" ht="17" x14ac:dyDescent="0.35">
      <c r="A85" s="19"/>
    </row>
    <row r="86" spans="1:1" ht="17" x14ac:dyDescent="0.35">
      <c r="A86" s="19"/>
    </row>
    <row r="87" spans="1:1" ht="17" x14ac:dyDescent="0.35">
      <c r="A87" s="19"/>
    </row>
    <row r="88" spans="1:1" ht="17" x14ac:dyDescent="0.35">
      <c r="A88" s="19"/>
    </row>
    <row r="89" spans="1:1" ht="17" x14ac:dyDescent="0.35">
      <c r="A89" s="19"/>
    </row>
    <row r="90" spans="1:1" ht="17" x14ac:dyDescent="0.35">
      <c r="A90" s="19"/>
    </row>
    <row r="91" spans="1:1" ht="17" x14ac:dyDescent="0.35">
      <c r="A91" s="19"/>
    </row>
    <row r="92" spans="1:1" ht="17" x14ac:dyDescent="0.35">
      <c r="A92" s="19"/>
    </row>
    <row r="93" spans="1:1" ht="17" x14ac:dyDescent="0.35">
      <c r="A93" s="19"/>
    </row>
    <row r="94" spans="1:1" ht="17" x14ac:dyDescent="0.35">
      <c r="A94" s="19"/>
    </row>
    <row r="95" spans="1:1" ht="17" x14ac:dyDescent="0.35">
      <c r="A95" s="19"/>
    </row>
    <row r="96" spans="1:1" ht="17" x14ac:dyDescent="0.35">
      <c r="A96" s="19"/>
    </row>
    <row r="97" spans="1:1" ht="17" x14ac:dyDescent="0.35">
      <c r="A97" s="19"/>
    </row>
    <row r="98" spans="1:1" ht="17" x14ac:dyDescent="0.35">
      <c r="A98" s="19"/>
    </row>
    <row r="99" spans="1:1" ht="17" x14ac:dyDescent="0.35">
      <c r="A99" s="19"/>
    </row>
    <row r="100" spans="1:1" ht="17" x14ac:dyDescent="0.35">
      <c r="A100" s="19"/>
    </row>
    <row r="101" spans="1:1" ht="17" x14ac:dyDescent="0.35">
      <c r="A101" s="19"/>
    </row>
    <row r="102" spans="1:1" ht="17" x14ac:dyDescent="0.35">
      <c r="A102" s="19"/>
    </row>
    <row r="103" spans="1:1" ht="17" x14ac:dyDescent="0.35">
      <c r="A103" s="19"/>
    </row>
    <row r="104" spans="1:1" ht="17" x14ac:dyDescent="0.35">
      <c r="A104" s="19"/>
    </row>
    <row r="105" spans="1:1" ht="17" x14ac:dyDescent="0.35">
      <c r="A105" s="19"/>
    </row>
    <row r="106" spans="1:1" ht="17" x14ac:dyDescent="0.35">
      <c r="A106" s="19"/>
    </row>
    <row r="107" spans="1:1" ht="17" x14ac:dyDescent="0.35">
      <c r="A107" s="19"/>
    </row>
    <row r="108" spans="1:1" ht="17" x14ac:dyDescent="0.35">
      <c r="A108" s="19"/>
    </row>
    <row r="109" spans="1:1" ht="17" x14ac:dyDescent="0.35">
      <c r="A109" s="19"/>
    </row>
    <row r="110" spans="1:1" ht="17" x14ac:dyDescent="0.35">
      <c r="A110" s="19"/>
    </row>
    <row r="111" spans="1:1" ht="17" x14ac:dyDescent="0.35">
      <c r="A111" s="19"/>
    </row>
    <row r="112" spans="1:1" ht="17" x14ac:dyDescent="0.35">
      <c r="A112" s="19"/>
    </row>
    <row r="113" spans="1:1" ht="17" x14ac:dyDescent="0.35">
      <c r="A113" s="19"/>
    </row>
    <row r="114" spans="1:1" ht="17" x14ac:dyDescent="0.35">
      <c r="A114" s="19"/>
    </row>
    <row r="115" spans="1:1" ht="17" x14ac:dyDescent="0.35">
      <c r="A115" s="19"/>
    </row>
    <row r="116" spans="1:1" ht="17" x14ac:dyDescent="0.35">
      <c r="A116" s="19"/>
    </row>
    <row r="117" spans="1:1" ht="17" x14ac:dyDescent="0.35">
      <c r="A117" s="19"/>
    </row>
  </sheetData>
  <mergeCells count="4">
    <mergeCell ref="D3:I3"/>
    <mergeCell ref="K3:P3"/>
    <mergeCell ref="D4:I4"/>
    <mergeCell ref="K4:P4"/>
  </mergeCells>
  <pageMargins left="0.25" right="0.25" top="0.75" bottom="0.75" header="0.3" footer="0.3"/>
  <pageSetup paperSize="9" scale="64" orientation="landscape" r:id="rId1"/>
  <rowBreaks count="1" manualBreakCount="1">
    <brk id="22" min="3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beb7907-aae1-46a4-8882-aab640828c24" xsi:nil="true"/>
    <lcf76f155ced4ddcb4097134ff3c332f xmlns="4ba0b87e-0567-4eca-8718-959a66e349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80A93C0C8445449FBAD095DA9FC55A" ma:contentTypeVersion="14" ma:contentTypeDescription="Ein neues Dokument erstellen." ma:contentTypeScope="" ma:versionID="03c7ce82a8b198a70e6648ed30b3a0d4">
  <xsd:schema xmlns:xsd="http://www.w3.org/2001/XMLSchema" xmlns:xs="http://www.w3.org/2001/XMLSchema" xmlns:p="http://schemas.microsoft.com/office/2006/metadata/properties" xmlns:ns1="http://schemas.microsoft.com/sharepoint/v3" xmlns:ns2="4ba0b87e-0567-4eca-8718-959a66e3491a" xmlns:ns3="fbeb7907-aae1-46a4-8882-aab640828c24" targetNamespace="http://schemas.microsoft.com/office/2006/metadata/properties" ma:root="true" ma:fieldsID="3334bd2c8df70f19d1120c84eb23fb59" ns1:_="" ns2:_="" ns3:_="">
    <xsd:import namespace="http://schemas.microsoft.com/sharepoint/v3"/>
    <xsd:import namespace="4ba0b87e-0567-4eca-8718-959a66e3491a"/>
    <xsd:import namespace="fbeb7907-aae1-46a4-8882-aab640828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0b87e-0567-4eca-8718-959a66e34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7907-aae1-46a4-8882-aab640828c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48edbe-d6ad-4829-a2f6-65d96a4867eb}" ma:internalName="TaxCatchAll" ma:showField="CatchAllData" ma:web="fbeb7907-aae1-46a4-8882-aab640828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25492-F2BF-4823-85E1-C8D1C560A71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c5615546-81b5-42f8-af01-e9d422aaef4c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f457fc6f-4b16-4871-ae69-ec0f3f189d4c"/>
    <ds:schemaRef ds:uri="01b4999f-449a-4325-97ad-e93558e522bb"/>
    <ds:schemaRef ds:uri="http://schemas.microsoft.com/sharepoint/v3"/>
    <ds:schemaRef ds:uri="fbeb7907-aae1-46a4-8882-aab640828c24"/>
    <ds:schemaRef ds:uri="4ba0b87e-0567-4eca-8718-959a66e3491a"/>
  </ds:schemaRefs>
</ds:datastoreItem>
</file>

<file path=customXml/itemProps2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085B54-DE72-4FDE-833C-E14CDB5C7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a0b87e-0567-4eca-8718-959a66e3491a"/>
    <ds:schemaRef ds:uri="fbeb7907-aae1-46a4-8882-aab640828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Übersicht Total</vt:lpstr>
      <vt:lpstr>New World 1</vt:lpstr>
      <vt:lpstr>New World 2</vt:lpstr>
      <vt:lpstr>'New World 1'!Druckbereich</vt:lpstr>
      <vt:lpstr>'New World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Yasmin Mueller</dc:creator>
  <cp:lastModifiedBy>Isabelle Lemaître</cp:lastModifiedBy>
  <cp:lastPrinted>2020-08-05T09:38:20Z</cp:lastPrinted>
  <dcterms:created xsi:type="dcterms:W3CDTF">2018-11-16T13:15:56Z</dcterms:created>
  <dcterms:modified xsi:type="dcterms:W3CDTF">2026-01-08T09:25:06Z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0x010100EB80A93C0C8445449FBAD095DA9FC55A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