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https://chklett.sharepoint.com/sites/00340/Freigegebene Dokumente/Open World 1-3/Ausgabe 2015/08_Website/Downloads/"/>
    </mc:Choice>
  </mc:AlternateContent>
  <xr:revisionPtr revIDLastSave="32" documentId="8_{6DCCB010-B4EE-44D9-B18C-863A6F9DFBE1}" xr6:coauthVersionLast="47" xr6:coauthVersionMax="47" xr10:uidLastSave="{EBDB820A-FCEB-42ED-9E91-454F67728662}"/>
  <bookViews>
    <workbookView xWindow="-120" yWindow="-120" windowWidth="29040" windowHeight="17520" activeTab="1" xr2:uid="{00000000-000D-0000-FFFF-FFFF00000000}"/>
  </bookViews>
  <sheets>
    <sheet name="Open World klassische Ausgabe" sheetId="5" r:id="rId1"/>
    <sheet name="Open World digiOne" sheetId="6" r:id="rId2"/>
  </sheets>
  <definedNames>
    <definedName name="_xlnm.Print_Area" localSheetId="1">'Open World digiOne'!$A$1:$P$27</definedName>
    <definedName name="_xlnm.Print_Area" localSheetId="0">'Open World klassische Ausgabe'!$A$1:$P$27</definedName>
  </definedNames>
  <calcPr calcId="191028" concurrentManualCount="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" i="6" l="1"/>
  <c r="H16" i="6" s="1"/>
  <c r="I16" i="6" s="1"/>
  <c r="N15" i="6"/>
  <c r="O15" i="6" s="1"/>
  <c r="P15" i="6" s="1"/>
  <c r="G15" i="6"/>
  <c r="H15" i="6" s="1"/>
  <c r="I15" i="6" s="1"/>
  <c r="N14" i="6"/>
  <c r="O14" i="6" s="1"/>
  <c r="P14" i="6" s="1"/>
  <c r="G14" i="6"/>
  <c r="H14" i="6" s="1"/>
  <c r="I14" i="6" s="1"/>
  <c r="N8" i="6"/>
  <c r="O8" i="6" s="1"/>
  <c r="P8" i="6" s="1"/>
  <c r="G8" i="6"/>
  <c r="H8" i="6" s="1"/>
  <c r="I8" i="6" s="1"/>
  <c r="N7" i="6"/>
  <c r="O7" i="6" s="1"/>
  <c r="P7" i="6" s="1"/>
  <c r="G7" i="6"/>
  <c r="H7" i="6" s="1"/>
  <c r="I7" i="6" s="1"/>
  <c r="G8" i="5"/>
  <c r="H8" i="5" s="1"/>
  <c r="I8" i="5" s="1"/>
  <c r="G16" i="5"/>
  <c r="H16" i="5" s="1"/>
  <c r="I16" i="5" s="1"/>
  <c r="N17" i="5"/>
  <c r="N16" i="5"/>
  <c r="G10" i="5"/>
  <c r="H10" i="5" s="1"/>
  <c r="I10" i="5" s="1"/>
  <c r="G19" i="5"/>
  <c r="H19" i="5" s="1"/>
  <c r="I19" i="5" s="1"/>
  <c r="G18" i="5"/>
  <c r="H18" i="5" s="1"/>
  <c r="I18" i="5" s="1"/>
  <c r="G17" i="5"/>
  <c r="H17" i="5" s="1"/>
  <c r="I17" i="5" s="1"/>
  <c r="G11" i="5"/>
  <c r="H11" i="5" s="1"/>
  <c r="I11" i="5" s="1"/>
  <c r="G9" i="5"/>
  <c r="H9" i="5" s="1"/>
  <c r="I9" i="5" s="1"/>
  <c r="N8" i="5"/>
  <c r="O8" i="5" s="1"/>
  <c r="P8" i="5" s="1"/>
  <c r="N7" i="5"/>
  <c r="O7" i="5" s="1"/>
  <c r="P7" i="5" s="1"/>
  <c r="G7" i="5"/>
  <c r="H7" i="5" s="1"/>
  <c r="I7" i="5" s="1"/>
  <c r="I9" i="6" l="1"/>
  <c r="I20" i="5"/>
  <c r="P16" i="6"/>
  <c r="I17" i="6"/>
  <c r="P9" i="6"/>
  <c r="O16" i="5"/>
  <c r="P16" i="5" s="1"/>
  <c r="O17" i="5"/>
  <c r="P17" i="5" s="1"/>
  <c r="P18" i="5" s="1"/>
  <c r="I12" i="5"/>
  <c r="P9" i="5"/>
</calcChain>
</file>

<file path=xl/sharedStrings.xml><?xml version="1.0" encoding="utf-8"?>
<sst xmlns="http://schemas.openxmlformats.org/spreadsheetml/2006/main" count="99" uniqueCount="32">
  <si>
    <t>Mengenrabatte Klett und Balmer</t>
  </si>
  <si>
    <t>Stückzahl (ab)</t>
  </si>
  <si>
    <t>Rabatt in %</t>
  </si>
  <si>
    <t>Kosten im Einführungsjahr</t>
  </si>
  <si>
    <t>Preis</t>
  </si>
  <si>
    <t>Menge</t>
  </si>
  <si>
    <t>Rabatt in CHF</t>
  </si>
  <si>
    <t>Total</t>
  </si>
  <si>
    <t>Kosten pro Schuljahr</t>
  </si>
  <si>
    <t>Klett und Balmer Verlag, Grabenstrasse 17, 6340 Baar</t>
  </si>
  <si>
    <t>Telefon 041 726 28 00, info@klett.ch</t>
  </si>
  <si>
    <t>Kosten in den Folgejahren, für neue Klassen</t>
  </si>
  <si>
    <t>Budgetierung «Open World 1–3», klassisch</t>
  </si>
  <si>
    <t>«Open World 1–3», klassisch</t>
  </si>
  <si>
    <r>
      <t xml:space="preserve">Teacher's Book
</t>
    </r>
    <r>
      <rPr>
        <i/>
        <sz val="11"/>
        <color theme="1"/>
        <rFont val="Calibri"/>
        <family val="2"/>
        <scheme val="minor"/>
      </rPr>
      <t>mit 10 Einjahreslizenzen für die digitalen Inhalte</t>
    </r>
  </si>
  <si>
    <t>klett.ch</t>
  </si>
  <si>
    <t>Kosten im 1. Schuljahr</t>
  </si>
  <si>
    <t>Optionale Lehrwerksteile</t>
  </si>
  <si>
    <r>
      <t xml:space="preserve">VocaTrainer
</t>
    </r>
    <r>
      <rPr>
        <i/>
        <sz val="11"/>
        <color theme="1"/>
        <rFont val="Calibri"/>
        <family val="2"/>
        <scheme val="minor"/>
      </rPr>
      <t>1 Einjahreslizenz</t>
    </r>
  </si>
  <si>
    <r>
      <t xml:space="preserve">Support and Boost
</t>
    </r>
    <r>
      <rPr>
        <i/>
        <sz val="11"/>
        <color theme="1"/>
        <rFont val="Calibri"/>
        <family val="2"/>
        <scheme val="minor"/>
      </rPr>
      <t>mit 10 Einjahreslizenzen für die digitalen Inhalte</t>
    </r>
  </si>
  <si>
    <r>
      <t xml:space="preserve">Evaluations
</t>
    </r>
    <r>
      <rPr>
        <i/>
        <sz val="11"/>
        <color theme="1"/>
        <rFont val="Calibri"/>
        <family val="2"/>
        <scheme val="minor"/>
      </rPr>
      <t>mit 10 Einjahreslizenzen für die digitalen Inhalte</t>
    </r>
  </si>
  <si>
    <r>
      <t xml:space="preserve">Arbeitsblattgenerator
</t>
    </r>
    <r>
      <rPr>
        <i/>
        <sz val="11"/>
        <color theme="1"/>
        <rFont val="Calibri"/>
        <family val="2"/>
        <scheme val="minor"/>
      </rPr>
      <t>10 Einjahreslizenzen</t>
    </r>
  </si>
  <si>
    <t>Budgetierung «Open World digiOne», komplett digitale Ausgabe</t>
  </si>
  <si>
    <t>«Open World digiOne», komplett digital</t>
  </si>
  <si>
    <r>
      <t xml:space="preserve">digiOne, Ausgabe für Schülerinnen und Schüler
</t>
    </r>
    <r>
      <rPr>
        <i/>
        <sz val="11"/>
        <color theme="1"/>
        <rFont val="Calibri"/>
        <family val="2"/>
        <scheme val="minor"/>
      </rPr>
      <t>1 Einjahreslizenz</t>
    </r>
  </si>
  <si>
    <r>
      <t xml:space="preserve">digiOne, Ausgabe für Lehrpersonen
</t>
    </r>
    <r>
      <rPr>
        <i/>
        <sz val="11"/>
        <color theme="1"/>
        <rFont val="Calibri"/>
        <family val="2"/>
        <scheme val="minor"/>
      </rPr>
      <t>1 Einjahreslizenz</t>
    </r>
  </si>
  <si>
    <r>
      <t xml:space="preserve">Language Companion
</t>
    </r>
    <r>
      <rPr>
        <i/>
        <sz val="11"/>
        <color theme="1"/>
        <rFont val="Calibri"/>
        <family val="2"/>
        <scheme val="minor"/>
      </rPr>
      <t>1 Heft pro Schülerin/Schüler</t>
    </r>
  </si>
  <si>
    <r>
      <t xml:space="preserve">Grammar and Vocabulary Top-up
</t>
    </r>
    <r>
      <rPr>
        <i/>
        <sz val="11"/>
        <color theme="1"/>
        <rFont val="Calibri"/>
        <family val="2"/>
        <scheme val="minor"/>
      </rPr>
      <t>1 Heft pro Schülerin/Schüler</t>
    </r>
  </si>
  <si>
    <r>
      <t xml:space="preserve">Digitale Ausgabe für Lehrpersonen
</t>
    </r>
    <r>
      <rPr>
        <i/>
        <sz val="11"/>
        <color theme="1"/>
        <rFont val="Calibri"/>
        <family val="2"/>
        <scheme val="minor"/>
      </rPr>
      <t>Digitales Coursebook mit Lösungen und Audios, 
1 Zehnjahreslizenz</t>
    </r>
  </si>
  <si>
    <r>
      <t xml:space="preserve">Coursebook mit digitalen Inhalten*
</t>
    </r>
    <r>
      <rPr>
        <i/>
        <sz val="11"/>
        <color theme="1"/>
        <rFont val="Calibri"/>
        <family val="2"/>
        <scheme val="minor"/>
      </rPr>
      <t>1 Heft pro Schülerin/Schüler</t>
    </r>
  </si>
  <si>
    <t>*Einsatzdauer im Unterricht: 1-1.5 Jahre</t>
  </si>
  <si>
    <t>Preisstand: 1. Januar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</si>
</sst>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&quot;CHF&quot;\ #,##0.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43">
    <xf numFmtId="0" fontId="0" fillId="0" borderId="0" xfId="0"/>
    <xf numFmtId="0" fontId="1" fillId="0" borderId="0" xfId="0" applyFont="1"/>
    <xf numFmtId="164" fontId="1" fillId="0" borderId="0" xfId="0" applyNumberFormat="1" applyFont="1"/>
    <xf numFmtId="164" fontId="0" fillId="0" borderId="0" xfId="0" applyNumberFormat="1"/>
    <xf numFmtId="0" fontId="1" fillId="2" borderId="0" xfId="0" applyFont="1" applyFill="1" applyAlignment="1">
      <alignment horizontal="left"/>
    </xf>
    <xf numFmtId="0" fontId="1" fillId="0" borderId="0" xfId="0" applyFont="1" applyAlignment="1">
      <alignment horizontal="right"/>
    </xf>
    <xf numFmtId="164" fontId="1" fillId="0" borderId="0" xfId="0" applyNumberFormat="1" applyFont="1" applyAlignment="1">
      <alignment horizontal="right"/>
    </xf>
    <xf numFmtId="164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0" fillId="0" borderId="0" xfId="0" applyAlignment="1">
      <alignment vertical="center"/>
    </xf>
    <xf numFmtId="0" fontId="1" fillId="0" borderId="2" xfId="0" applyFont="1" applyBorder="1" applyAlignment="1">
      <alignment vertical="center" wrapText="1"/>
    </xf>
    <xf numFmtId="164" fontId="0" fillId="0" borderId="0" xfId="0" applyNumberFormat="1" applyAlignment="1">
      <alignment vertical="center"/>
    </xf>
    <xf numFmtId="0" fontId="4" fillId="0" borderId="0" xfId="0" applyFont="1"/>
    <xf numFmtId="0" fontId="0" fillId="2" borderId="0" xfId="0" applyFill="1" applyAlignment="1">
      <alignment horizontal="left"/>
    </xf>
    <xf numFmtId="164" fontId="1" fillId="0" borderId="2" xfId="0" applyNumberFormat="1" applyFont="1" applyBorder="1" applyAlignment="1">
      <alignment horizontal="right" vertical="center"/>
    </xf>
    <xf numFmtId="0" fontId="1" fillId="4" borderId="1" xfId="0" applyFont="1" applyFill="1" applyBorder="1" applyAlignment="1">
      <alignment vertical="center"/>
    </xf>
    <xf numFmtId="164" fontId="1" fillId="4" borderId="3" xfId="0" applyNumberFormat="1" applyFont="1" applyFill="1" applyBorder="1" applyAlignment="1">
      <alignment vertical="center"/>
    </xf>
    <xf numFmtId="164" fontId="1" fillId="4" borderId="1" xfId="0" applyNumberFormat="1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2" fontId="0" fillId="0" borderId="2" xfId="0" applyNumberFormat="1" applyBorder="1" applyAlignment="1">
      <alignment horizontal="right" vertical="center"/>
    </xf>
    <xf numFmtId="2" fontId="0" fillId="0" borderId="2" xfId="1" applyNumberFormat="1" applyFont="1" applyBorder="1" applyAlignment="1">
      <alignment horizontal="right" vertical="center"/>
    </xf>
    <xf numFmtId="0" fontId="7" fillId="0" borderId="0" xfId="0" applyFont="1"/>
    <xf numFmtId="0" fontId="8" fillId="6" borderId="4" xfId="0" applyFont="1" applyFill="1" applyBorder="1"/>
    <xf numFmtId="0" fontId="8" fillId="6" borderId="5" xfId="0" applyFont="1" applyFill="1" applyBorder="1"/>
    <xf numFmtId="0" fontId="7" fillId="6" borderId="0" xfId="0" applyFont="1" applyFill="1"/>
    <xf numFmtId="2" fontId="7" fillId="6" borderId="7" xfId="1" applyNumberFormat="1" applyFont="1" applyFill="1" applyBorder="1" applyAlignment="1">
      <alignment vertical="center"/>
    </xf>
    <xf numFmtId="0" fontId="7" fillId="6" borderId="6" xfId="0" applyFont="1" applyFill="1" applyBorder="1" applyAlignment="1">
      <alignment vertical="center"/>
    </xf>
    <xf numFmtId="43" fontId="7" fillId="6" borderId="7" xfId="1" applyFont="1" applyFill="1" applyBorder="1" applyAlignment="1">
      <alignment vertical="center"/>
    </xf>
    <xf numFmtId="43" fontId="7" fillId="6" borderId="7" xfId="1" applyFont="1" applyFill="1" applyBorder="1"/>
    <xf numFmtId="0" fontId="5" fillId="0" borderId="0" xfId="0" applyFont="1" applyAlignment="1">
      <alignment vertical="top"/>
    </xf>
    <xf numFmtId="0" fontId="0" fillId="0" borderId="0" xfId="0" applyAlignment="1">
      <alignment vertical="top"/>
    </xf>
    <xf numFmtId="0" fontId="7" fillId="6" borderId="8" xfId="0" applyFont="1" applyFill="1" applyBorder="1" applyAlignment="1">
      <alignment vertical="top"/>
    </xf>
    <xf numFmtId="43" fontId="7" fillId="6" borderId="9" xfId="1" applyFont="1" applyFill="1" applyBorder="1" applyAlignment="1">
      <alignment vertical="top"/>
    </xf>
    <xf numFmtId="0" fontId="9" fillId="0" borderId="0" xfId="0" applyFont="1"/>
    <xf numFmtId="0" fontId="1" fillId="4" borderId="3" xfId="0" applyFont="1" applyFill="1" applyBorder="1" applyAlignment="1">
      <alignment vertical="center"/>
    </xf>
    <xf numFmtId="0" fontId="1" fillId="7" borderId="1" xfId="0" applyFont="1" applyFill="1" applyBorder="1" applyAlignment="1">
      <alignment vertical="center" wrapText="1"/>
    </xf>
    <xf numFmtId="164" fontId="0" fillId="7" borderId="1" xfId="0" applyNumberFormat="1" applyFill="1" applyBorder="1" applyAlignment="1">
      <alignment vertical="center"/>
    </xf>
    <xf numFmtId="0" fontId="0" fillId="7" borderId="1" xfId="0" applyFill="1" applyBorder="1" applyAlignment="1">
      <alignment vertical="center"/>
    </xf>
    <xf numFmtId="164" fontId="1" fillId="7" borderId="1" xfId="0" applyNumberFormat="1" applyFont="1" applyFill="1" applyBorder="1" applyAlignment="1">
      <alignment vertical="center"/>
    </xf>
    <xf numFmtId="0" fontId="3" fillId="3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3" fillId="5" borderId="0" xfId="0" applyFont="1" applyFill="1" applyAlignment="1">
      <alignment horizontal="center" vertical="center"/>
    </xf>
  </cellXfs>
  <cellStyles count="2">
    <cellStyle name="Komma" xfId="1" builtinId="3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AF4C1C-628B-40F9-97EE-6EB77DDC2F76}">
  <dimension ref="A1:P121"/>
  <sheetViews>
    <sheetView zoomScaleNormal="100" zoomScaleSheetLayoutView="110" workbookViewId="0">
      <selection activeCell="E20" sqref="E20"/>
    </sheetView>
  </sheetViews>
  <sheetFormatPr baseColWidth="10" defaultColWidth="11.42578125" defaultRowHeight="15" x14ac:dyDescent="0.25"/>
  <cols>
    <col min="1" max="1" width="12.5703125" customWidth="1"/>
    <col min="2" max="2" width="13.28515625" customWidth="1"/>
    <col min="3" max="3" width="5.140625" customWidth="1"/>
    <col min="4" max="4" width="50.7109375" customWidth="1"/>
    <col min="5" max="5" width="12.28515625" style="3" customWidth="1"/>
    <col min="6" max="6" width="8.7109375" customWidth="1"/>
    <col min="7" max="7" width="11.28515625" bestFit="1" customWidth="1"/>
    <col min="8" max="8" width="13.140625" bestFit="1" customWidth="1"/>
    <col min="9" max="9" width="15.140625" customWidth="1"/>
    <col min="10" max="10" width="4" customWidth="1"/>
    <col min="11" max="11" width="50.7109375" customWidth="1"/>
    <col min="12" max="12" width="12.28515625" customWidth="1"/>
    <col min="13" max="13" width="8.7109375" customWidth="1"/>
    <col min="14" max="14" width="11.28515625" bestFit="1" customWidth="1"/>
    <col min="15" max="15" width="13.140625" bestFit="1" customWidth="1"/>
    <col min="16" max="16" width="12.85546875" customWidth="1"/>
  </cols>
  <sheetData>
    <row r="1" spans="1:16" ht="18.75" x14ac:dyDescent="0.3">
      <c r="A1" s="22" t="s">
        <v>0</v>
      </c>
      <c r="B1" s="22"/>
      <c r="D1" s="12" t="s">
        <v>12</v>
      </c>
      <c r="E1" s="2"/>
      <c r="K1" s="1"/>
    </row>
    <row r="2" spans="1:16" x14ac:dyDescent="0.25">
      <c r="A2" s="23" t="s">
        <v>1</v>
      </c>
      <c r="B2" s="24" t="s">
        <v>2</v>
      </c>
      <c r="D2" s="1"/>
      <c r="E2" s="2"/>
      <c r="K2" s="1"/>
    </row>
    <row r="3" spans="1:16" ht="18.75" customHeight="1" x14ac:dyDescent="0.25">
      <c r="A3" s="25">
        <v>0</v>
      </c>
      <c r="B3" s="26">
        <v>0</v>
      </c>
      <c r="D3" s="40" t="s">
        <v>13</v>
      </c>
      <c r="E3" s="40"/>
      <c r="F3" s="40"/>
      <c r="G3" s="40"/>
      <c r="H3" s="40"/>
      <c r="I3" s="40"/>
      <c r="J3" s="9"/>
      <c r="K3" s="40" t="s">
        <v>13</v>
      </c>
      <c r="L3" s="40"/>
      <c r="M3" s="40"/>
      <c r="N3" s="40"/>
      <c r="O3" s="40"/>
      <c r="P3" s="40"/>
    </row>
    <row r="4" spans="1:16" s="18" customFormat="1" ht="23.25" customHeight="1" x14ac:dyDescent="0.25">
      <c r="A4" s="27">
        <v>10</v>
      </c>
      <c r="B4" s="28">
        <v>5</v>
      </c>
      <c r="D4" s="41" t="s">
        <v>3</v>
      </c>
      <c r="E4" s="41"/>
      <c r="F4" s="41"/>
      <c r="G4" s="41"/>
      <c r="H4" s="41"/>
      <c r="I4" s="41"/>
      <c r="K4" s="41" t="s">
        <v>11</v>
      </c>
      <c r="L4" s="41"/>
      <c r="M4" s="41"/>
      <c r="N4" s="41"/>
      <c r="O4" s="41"/>
      <c r="P4" s="41"/>
    </row>
    <row r="5" spans="1:16" x14ac:dyDescent="0.25">
      <c r="A5" s="27">
        <v>20</v>
      </c>
      <c r="B5" s="29">
        <v>10</v>
      </c>
      <c r="D5" s="13"/>
      <c r="E5" s="4"/>
      <c r="F5" s="4"/>
      <c r="G5" s="4"/>
      <c r="H5" s="4"/>
      <c r="I5" s="4"/>
      <c r="K5" s="13"/>
      <c r="L5" s="4"/>
      <c r="M5" s="4"/>
      <c r="N5" s="4"/>
      <c r="O5" s="4"/>
      <c r="P5" s="4"/>
    </row>
    <row r="6" spans="1:16" ht="20.100000000000001" customHeight="1" x14ac:dyDescent="0.25">
      <c r="A6" s="27">
        <v>50</v>
      </c>
      <c r="B6" s="29">
        <v>12.5</v>
      </c>
      <c r="D6" s="1"/>
      <c r="E6" s="6" t="s">
        <v>4</v>
      </c>
      <c r="F6" s="5" t="s">
        <v>5</v>
      </c>
      <c r="G6" s="5" t="s">
        <v>2</v>
      </c>
      <c r="H6" s="5" t="s">
        <v>6</v>
      </c>
      <c r="I6" s="5" t="s">
        <v>7</v>
      </c>
      <c r="K6" s="1"/>
      <c r="L6" s="6" t="s">
        <v>4</v>
      </c>
      <c r="M6" s="5" t="s">
        <v>5</v>
      </c>
      <c r="N6" s="5" t="s">
        <v>2</v>
      </c>
      <c r="O6" s="5" t="s">
        <v>6</v>
      </c>
      <c r="P6" s="5" t="s">
        <v>7</v>
      </c>
    </row>
    <row r="7" spans="1:16" ht="30" x14ac:dyDescent="0.25">
      <c r="A7" s="32">
        <v>100</v>
      </c>
      <c r="B7" s="33">
        <v>15</v>
      </c>
      <c r="D7" s="10" t="s">
        <v>29</v>
      </c>
      <c r="E7" s="7">
        <v>27.7</v>
      </c>
      <c r="F7" s="8">
        <v>0</v>
      </c>
      <c r="G7" s="21">
        <f>VLOOKUP(F7,A3:B7,2,TRUE)</f>
        <v>0</v>
      </c>
      <c r="H7" s="21">
        <f>E7*F7*(G7/100)</f>
        <v>0</v>
      </c>
      <c r="I7" s="14">
        <f>E7*F7-H7</f>
        <v>0</v>
      </c>
      <c r="J7" s="9"/>
      <c r="K7" s="10" t="s">
        <v>29</v>
      </c>
      <c r="L7" s="7">
        <v>27.7</v>
      </c>
      <c r="M7" s="8">
        <v>0</v>
      </c>
      <c r="N7" s="20">
        <f>VLOOKUP(M7,A3:B7,2,TRUE)</f>
        <v>0</v>
      </c>
      <c r="O7" s="20">
        <f>L7*M7*(N7/100)</f>
        <v>0</v>
      </c>
      <c r="P7" s="14">
        <f>L7*M7-O7</f>
        <v>0</v>
      </c>
    </row>
    <row r="8" spans="1:16" ht="42" customHeight="1" x14ac:dyDescent="0.25">
      <c r="A8" s="18"/>
      <c r="D8" s="10" t="s">
        <v>26</v>
      </c>
      <c r="E8" s="7">
        <v>6.9</v>
      </c>
      <c r="F8" s="8">
        <v>0</v>
      </c>
      <c r="G8" s="21">
        <f>VLOOKUP(F8,A3:B7,2,TRUE)</f>
        <v>0</v>
      </c>
      <c r="H8" s="21">
        <f t="shared" ref="H8:H11" si="0">E8*F8*(G8/100)</f>
        <v>0</v>
      </c>
      <c r="I8" s="14">
        <f t="shared" ref="I8:I11" si="1">E8*F8-H8</f>
        <v>0</v>
      </c>
      <c r="J8" s="9"/>
      <c r="K8" s="10" t="s">
        <v>26</v>
      </c>
      <c r="L8" s="7">
        <v>6.9</v>
      </c>
      <c r="M8" s="8">
        <v>0</v>
      </c>
      <c r="N8" s="20">
        <f>VLOOKUP(M8,A3:B7,2,TRUE)</f>
        <v>0</v>
      </c>
      <c r="O8" s="21">
        <f t="shared" ref="O8" si="2">L8*M8*(N8/100)</f>
        <v>0</v>
      </c>
      <c r="P8" s="14">
        <f t="shared" ref="P8" si="3">L8*M8-O8</f>
        <v>0</v>
      </c>
    </row>
    <row r="9" spans="1:16" ht="30.75" thickBot="1" x14ac:dyDescent="0.3">
      <c r="A9" s="18"/>
      <c r="B9" s="18"/>
      <c r="D9" s="10" t="s">
        <v>14</v>
      </c>
      <c r="E9" s="7">
        <v>82</v>
      </c>
      <c r="F9" s="8">
        <v>0</v>
      </c>
      <c r="G9" s="21">
        <f>VLOOKUP(F9,A3:B7,2,TRUE)</f>
        <v>0</v>
      </c>
      <c r="H9" s="21">
        <f t="shared" si="0"/>
        <v>0</v>
      </c>
      <c r="I9" s="14">
        <f t="shared" si="1"/>
        <v>0</v>
      </c>
      <c r="J9" s="9"/>
      <c r="K9" s="15" t="s">
        <v>8</v>
      </c>
      <c r="L9" s="16"/>
      <c r="M9" s="15"/>
      <c r="N9" s="15"/>
      <c r="O9" s="15"/>
      <c r="P9" s="17">
        <f>SUM(P7:P8)</f>
        <v>0</v>
      </c>
    </row>
    <row r="10" spans="1:16" ht="30.75" thickTop="1" x14ac:dyDescent="0.25">
      <c r="A10" s="18"/>
      <c r="B10" s="18"/>
      <c r="D10" s="10" t="s">
        <v>19</v>
      </c>
      <c r="E10" s="7">
        <v>50</v>
      </c>
      <c r="F10" s="8">
        <v>0</v>
      </c>
      <c r="G10" s="21">
        <f>VLOOKUP(F10,A3:B7,2,TRUE)</f>
        <v>0</v>
      </c>
      <c r="H10" s="21">
        <f>E10*F10*(G10/100)</f>
        <v>0</v>
      </c>
      <c r="I10" s="14">
        <f>E10*F10-H10</f>
        <v>0</v>
      </c>
      <c r="J10" s="9"/>
    </row>
    <row r="11" spans="1:16" ht="30" x14ac:dyDescent="0.25">
      <c r="A11" s="18"/>
      <c r="B11" s="18"/>
      <c r="D11" s="10" t="s">
        <v>20</v>
      </c>
      <c r="E11" s="7">
        <v>50</v>
      </c>
      <c r="F11" s="8">
        <v>0</v>
      </c>
      <c r="G11" s="21">
        <f>VLOOKUP(F11,A3:B7,2,TRUE)</f>
        <v>0</v>
      </c>
      <c r="H11" s="21">
        <f t="shared" si="0"/>
        <v>0</v>
      </c>
      <c r="I11" s="14">
        <f t="shared" si="1"/>
        <v>0</v>
      </c>
      <c r="J11" s="9"/>
    </row>
    <row r="12" spans="1:16" ht="33" customHeight="1" thickBot="1" x14ac:dyDescent="0.3">
      <c r="A12" s="18"/>
      <c r="B12" s="18"/>
      <c r="D12" s="35" t="s">
        <v>16</v>
      </c>
      <c r="E12" s="16"/>
      <c r="F12" s="35"/>
      <c r="G12" s="35"/>
      <c r="H12" s="35"/>
      <c r="I12" s="16">
        <f>SUM(I7:I11)</f>
        <v>0</v>
      </c>
      <c r="J12" s="9"/>
      <c r="K12" s="31"/>
      <c r="L12" s="31"/>
      <c r="M12" s="31"/>
      <c r="N12" s="31"/>
      <c r="O12" s="31"/>
      <c r="P12" s="31"/>
    </row>
    <row r="13" spans="1:16" ht="35.25" customHeight="1" thickTop="1" x14ac:dyDescent="0.25">
      <c r="A13" s="18"/>
      <c r="B13" s="18"/>
      <c r="D13" s="9" t="s">
        <v>30</v>
      </c>
      <c r="E13" s="11"/>
      <c r="F13" s="9"/>
      <c r="G13" s="9"/>
      <c r="H13" s="9"/>
      <c r="I13" s="9"/>
      <c r="J13" s="9"/>
      <c r="K13" s="31"/>
      <c r="L13" s="31"/>
      <c r="M13" s="31"/>
      <c r="N13" s="31"/>
      <c r="O13" s="31"/>
      <c r="P13" s="31"/>
    </row>
    <row r="14" spans="1:16" ht="20.100000000000001" customHeight="1" x14ac:dyDescent="0.25">
      <c r="A14" s="18"/>
      <c r="D14" s="42" t="s">
        <v>17</v>
      </c>
      <c r="E14" s="42"/>
      <c r="F14" s="42"/>
      <c r="G14" s="42"/>
      <c r="H14" s="42"/>
      <c r="I14" s="42"/>
      <c r="K14" s="42" t="s">
        <v>17</v>
      </c>
      <c r="L14" s="42"/>
      <c r="M14" s="42"/>
      <c r="N14" s="42"/>
      <c r="O14" s="42"/>
      <c r="P14" s="42"/>
    </row>
    <row r="15" spans="1:16" ht="18.75" customHeight="1" x14ac:dyDescent="0.25">
      <c r="A15" s="18"/>
      <c r="D15" s="1"/>
      <c r="E15" s="6" t="s">
        <v>4</v>
      </c>
      <c r="F15" s="5" t="s">
        <v>5</v>
      </c>
      <c r="G15" s="5" t="s">
        <v>2</v>
      </c>
      <c r="H15" s="5" t="s">
        <v>6</v>
      </c>
      <c r="I15" s="5" t="s">
        <v>7</v>
      </c>
      <c r="J15" s="9"/>
      <c r="K15" s="1"/>
      <c r="L15" s="6" t="s">
        <v>4</v>
      </c>
      <c r="M15" s="5" t="s">
        <v>5</v>
      </c>
      <c r="N15" s="5" t="s">
        <v>2</v>
      </c>
      <c r="O15" s="5" t="s">
        <v>6</v>
      </c>
      <c r="P15" s="5" t="s">
        <v>7</v>
      </c>
    </row>
    <row r="16" spans="1:16" s="31" customFormat="1" ht="33" customHeight="1" x14ac:dyDescent="0.25">
      <c r="A16" s="30"/>
      <c r="D16" s="10" t="s">
        <v>27</v>
      </c>
      <c r="E16" s="7">
        <v>13.5</v>
      </c>
      <c r="F16" s="8">
        <v>0</v>
      </c>
      <c r="G16" s="20">
        <f>VLOOKUP(F16,A3:B7,2,TRUE)</f>
        <v>0</v>
      </c>
      <c r="H16" s="20">
        <f>E16*F16*(G16/100)</f>
        <v>0</v>
      </c>
      <c r="I16" s="14">
        <f t="shared" ref="I16:I19" si="4">E16*F16-H16</f>
        <v>0</v>
      </c>
      <c r="K16" s="10" t="s">
        <v>27</v>
      </c>
      <c r="L16" s="7">
        <v>13.5</v>
      </c>
      <c r="M16" s="8">
        <v>0</v>
      </c>
      <c r="N16" s="20">
        <f>VLOOKUP(M16,A3:B7,2,TRUE)</f>
        <v>0</v>
      </c>
      <c r="O16" s="20">
        <f t="shared" ref="O16:O17" si="5">L16*M16*(N16/100)</f>
        <v>0</v>
      </c>
      <c r="P16" s="14">
        <f t="shared" ref="P16:P17" si="6">L16*M16-O16</f>
        <v>0</v>
      </c>
    </row>
    <row r="17" spans="1:16" s="31" customFormat="1" ht="32.25" customHeight="1" x14ac:dyDescent="0.25">
      <c r="A17" s="30"/>
      <c r="D17" s="10" t="s">
        <v>18</v>
      </c>
      <c r="E17" s="7">
        <v>13.5</v>
      </c>
      <c r="F17" s="8">
        <v>0</v>
      </c>
      <c r="G17" s="20">
        <f>VLOOKUP(F17,A3:B7,2,TRUE)</f>
        <v>0</v>
      </c>
      <c r="H17" s="20">
        <f t="shared" ref="H17:H19" si="7">E17*F17*(G17/100)</f>
        <v>0</v>
      </c>
      <c r="I17" s="14">
        <f t="shared" si="4"/>
        <v>0</v>
      </c>
      <c r="K17" s="10" t="s">
        <v>18</v>
      </c>
      <c r="L17" s="7">
        <v>13.5</v>
      </c>
      <c r="M17" s="8">
        <v>0</v>
      </c>
      <c r="N17" s="20">
        <f>VLOOKUP(M17,A3:B7,2,TRUE)</f>
        <v>0</v>
      </c>
      <c r="O17" s="20">
        <f t="shared" si="5"/>
        <v>0</v>
      </c>
      <c r="P17" s="14">
        <f t="shared" si="6"/>
        <v>0</v>
      </c>
    </row>
    <row r="18" spans="1:16" ht="45.75" thickBot="1" x14ac:dyDescent="0.3">
      <c r="A18" s="18"/>
      <c r="D18" s="10" t="s">
        <v>28</v>
      </c>
      <c r="E18" s="7">
        <v>65</v>
      </c>
      <c r="F18" s="8">
        <v>0</v>
      </c>
      <c r="G18" s="20">
        <f>VLOOKUP(F18,A3:B7,2,TRUE)</f>
        <v>0</v>
      </c>
      <c r="H18" s="20">
        <f t="shared" si="7"/>
        <v>0</v>
      </c>
      <c r="I18" s="14">
        <f t="shared" si="4"/>
        <v>0</v>
      </c>
      <c r="K18" s="36" t="s">
        <v>8</v>
      </c>
      <c r="L18" s="37"/>
      <c r="M18" s="38"/>
      <c r="N18" s="38"/>
      <c r="O18" s="38"/>
      <c r="P18" s="39">
        <f>SUM(P16:P17)</f>
        <v>0</v>
      </c>
    </row>
    <row r="19" spans="1:16" ht="30.75" thickTop="1" x14ac:dyDescent="0.25">
      <c r="A19" s="18"/>
      <c r="D19" s="10" t="s">
        <v>21</v>
      </c>
      <c r="E19" s="7">
        <v>65</v>
      </c>
      <c r="F19" s="8">
        <v>0</v>
      </c>
      <c r="G19" s="20">
        <f>VLOOKUP(F19,A3:B7,2,TRUE)</f>
        <v>0</v>
      </c>
      <c r="H19" s="21">
        <f t="shared" si="7"/>
        <v>0</v>
      </c>
      <c r="I19" s="14">
        <f t="shared" si="4"/>
        <v>0</v>
      </c>
    </row>
    <row r="20" spans="1:16" ht="33" customHeight="1" thickBot="1" x14ac:dyDescent="0.3">
      <c r="A20" s="18"/>
      <c r="D20" s="36" t="s">
        <v>16</v>
      </c>
      <c r="E20" s="37"/>
      <c r="F20" s="38"/>
      <c r="G20" s="38"/>
      <c r="H20" s="38"/>
      <c r="I20" s="39">
        <f>SUM(I16:I19)</f>
        <v>0</v>
      </c>
    </row>
    <row r="21" spans="1:16" ht="18" thickTop="1" x14ac:dyDescent="0.25">
      <c r="A21" s="18"/>
    </row>
    <row r="22" spans="1:16" ht="17.25" x14ac:dyDescent="0.25">
      <c r="A22" s="18"/>
      <c r="D22" t="s">
        <v>9</v>
      </c>
      <c r="J22" s="9"/>
    </row>
    <row r="23" spans="1:16" ht="17.25" x14ac:dyDescent="0.25">
      <c r="A23" s="18"/>
      <c r="D23" t="s">
        <v>10</v>
      </c>
    </row>
    <row r="24" spans="1:16" ht="17.25" x14ac:dyDescent="0.25">
      <c r="A24" s="18"/>
      <c r="D24" t="s">
        <v>15</v>
      </c>
    </row>
    <row r="25" spans="1:16" ht="17.25" x14ac:dyDescent="0.25">
      <c r="A25" s="18"/>
      <c r="D25" t="s">
        <v>31</v>
      </c>
    </row>
    <row r="26" spans="1:16" ht="17.25" x14ac:dyDescent="0.25">
      <c r="A26" s="18"/>
    </row>
    <row r="27" spans="1:16" ht="17.25" x14ac:dyDescent="0.25">
      <c r="A27" s="18"/>
      <c r="D27" s="34"/>
    </row>
    <row r="28" spans="1:16" ht="17.25" x14ac:dyDescent="0.25">
      <c r="A28" s="18"/>
    </row>
    <row r="29" spans="1:16" ht="17.25" x14ac:dyDescent="0.25">
      <c r="A29" s="18"/>
    </row>
    <row r="30" spans="1:16" ht="17.25" x14ac:dyDescent="0.25">
      <c r="A30" s="18"/>
    </row>
    <row r="31" spans="1:16" ht="17.25" x14ac:dyDescent="0.25">
      <c r="A31" s="18"/>
    </row>
    <row r="32" spans="1:16" ht="17.25" x14ac:dyDescent="0.25">
      <c r="A32" s="18"/>
    </row>
    <row r="33" spans="1:1" ht="17.25" x14ac:dyDescent="0.25">
      <c r="A33" s="18"/>
    </row>
    <row r="34" spans="1:1" ht="17.25" x14ac:dyDescent="0.25">
      <c r="A34" s="18"/>
    </row>
    <row r="35" spans="1:1" ht="17.25" x14ac:dyDescent="0.25">
      <c r="A35" s="18"/>
    </row>
    <row r="36" spans="1:1" ht="17.25" x14ac:dyDescent="0.25">
      <c r="A36" s="18"/>
    </row>
    <row r="37" spans="1:1" ht="17.25" x14ac:dyDescent="0.25">
      <c r="A37" s="18"/>
    </row>
    <row r="38" spans="1:1" ht="17.25" x14ac:dyDescent="0.25">
      <c r="A38" s="18"/>
    </row>
    <row r="39" spans="1:1" ht="17.25" x14ac:dyDescent="0.25">
      <c r="A39" s="18"/>
    </row>
    <row r="40" spans="1:1" ht="17.25" x14ac:dyDescent="0.25">
      <c r="A40" s="18"/>
    </row>
    <row r="41" spans="1:1" ht="17.25" x14ac:dyDescent="0.25">
      <c r="A41" s="18"/>
    </row>
    <row r="42" spans="1:1" ht="17.25" x14ac:dyDescent="0.25">
      <c r="A42" s="18"/>
    </row>
    <row r="43" spans="1:1" ht="17.25" x14ac:dyDescent="0.25">
      <c r="A43" s="18"/>
    </row>
    <row r="44" spans="1:1" ht="17.25" x14ac:dyDescent="0.25">
      <c r="A44" s="18"/>
    </row>
    <row r="45" spans="1:1" ht="17.25" x14ac:dyDescent="0.25">
      <c r="A45" s="18"/>
    </row>
    <row r="46" spans="1:1" ht="17.25" x14ac:dyDescent="0.25">
      <c r="A46" s="18"/>
    </row>
    <row r="47" spans="1:1" ht="17.25" x14ac:dyDescent="0.25">
      <c r="A47" s="18"/>
    </row>
    <row r="48" spans="1:1" ht="17.25" x14ac:dyDescent="0.25">
      <c r="A48" s="18"/>
    </row>
    <row r="49" spans="1:1" ht="17.25" x14ac:dyDescent="0.25">
      <c r="A49" s="18"/>
    </row>
    <row r="50" spans="1:1" ht="17.25" x14ac:dyDescent="0.25">
      <c r="A50" s="18"/>
    </row>
    <row r="51" spans="1:1" ht="17.25" x14ac:dyDescent="0.25">
      <c r="A51" s="18"/>
    </row>
    <row r="52" spans="1:1" ht="17.25" x14ac:dyDescent="0.25">
      <c r="A52" s="18"/>
    </row>
    <row r="53" spans="1:1" ht="17.25" x14ac:dyDescent="0.25">
      <c r="A53" s="18"/>
    </row>
    <row r="54" spans="1:1" ht="17.25" x14ac:dyDescent="0.25">
      <c r="A54" s="18"/>
    </row>
    <row r="55" spans="1:1" ht="17.25" x14ac:dyDescent="0.25">
      <c r="A55" s="18"/>
    </row>
    <row r="56" spans="1:1" ht="17.25" x14ac:dyDescent="0.25">
      <c r="A56" s="18"/>
    </row>
    <row r="57" spans="1:1" ht="17.25" x14ac:dyDescent="0.25">
      <c r="A57" s="18"/>
    </row>
    <row r="58" spans="1:1" ht="17.25" x14ac:dyDescent="0.25">
      <c r="A58" s="18"/>
    </row>
    <row r="59" spans="1:1" ht="17.25" x14ac:dyDescent="0.25">
      <c r="A59" s="18"/>
    </row>
    <row r="60" spans="1:1" ht="17.25" x14ac:dyDescent="0.25">
      <c r="A60" s="18"/>
    </row>
    <row r="61" spans="1:1" ht="17.25" x14ac:dyDescent="0.25">
      <c r="A61" s="18"/>
    </row>
    <row r="62" spans="1:1" ht="17.25" x14ac:dyDescent="0.25">
      <c r="A62" s="18"/>
    </row>
    <row r="63" spans="1:1" ht="17.25" x14ac:dyDescent="0.25">
      <c r="A63" s="18"/>
    </row>
    <row r="64" spans="1:1" ht="17.25" x14ac:dyDescent="0.25">
      <c r="A64" s="18"/>
    </row>
    <row r="65" spans="1:1" ht="17.25" x14ac:dyDescent="0.25">
      <c r="A65" s="18"/>
    </row>
    <row r="66" spans="1:1" ht="17.25" x14ac:dyDescent="0.25">
      <c r="A66" s="18"/>
    </row>
    <row r="67" spans="1:1" ht="17.25" x14ac:dyDescent="0.25">
      <c r="A67" s="18"/>
    </row>
    <row r="68" spans="1:1" ht="17.25" x14ac:dyDescent="0.25">
      <c r="A68" s="18"/>
    </row>
    <row r="69" spans="1:1" ht="17.25" x14ac:dyDescent="0.25">
      <c r="A69" s="18"/>
    </row>
    <row r="70" spans="1:1" ht="17.25" x14ac:dyDescent="0.25">
      <c r="A70" s="18"/>
    </row>
    <row r="71" spans="1:1" ht="17.25" x14ac:dyDescent="0.25">
      <c r="A71" s="18"/>
    </row>
    <row r="72" spans="1:1" ht="17.25" x14ac:dyDescent="0.25">
      <c r="A72" s="18"/>
    </row>
    <row r="73" spans="1:1" ht="17.25" x14ac:dyDescent="0.25">
      <c r="A73" s="18"/>
    </row>
    <row r="74" spans="1:1" ht="17.25" x14ac:dyDescent="0.25">
      <c r="A74" s="18"/>
    </row>
    <row r="75" spans="1:1" ht="17.25" x14ac:dyDescent="0.25">
      <c r="A75" s="18"/>
    </row>
    <row r="76" spans="1:1" ht="17.25" x14ac:dyDescent="0.25">
      <c r="A76" s="18"/>
    </row>
    <row r="77" spans="1:1" ht="17.25" x14ac:dyDescent="0.25">
      <c r="A77" s="18"/>
    </row>
    <row r="78" spans="1:1" ht="17.25" x14ac:dyDescent="0.25">
      <c r="A78" s="18"/>
    </row>
    <row r="79" spans="1:1" ht="17.25" x14ac:dyDescent="0.25">
      <c r="A79" s="18"/>
    </row>
    <row r="80" spans="1:1" ht="17.25" x14ac:dyDescent="0.25">
      <c r="A80" s="18"/>
    </row>
    <row r="81" spans="1:1" ht="17.25" x14ac:dyDescent="0.25">
      <c r="A81" s="18"/>
    </row>
    <row r="82" spans="1:1" ht="17.25" x14ac:dyDescent="0.25">
      <c r="A82" s="18"/>
    </row>
    <row r="83" spans="1:1" ht="17.25" x14ac:dyDescent="0.25">
      <c r="A83" s="18"/>
    </row>
    <row r="84" spans="1:1" ht="17.25" x14ac:dyDescent="0.25">
      <c r="A84" s="18"/>
    </row>
    <row r="85" spans="1:1" ht="17.25" x14ac:dyDescent="0.25">
      <c r="A85" s="18"/>
    </row>
    <row r="86" spans="1:1" ht="17.25" x14ac:dyDescent="0.25">
      <c r="A86" s="19"/>
    </row>
    <row r="87" spans="1:1" ht="17.25" x14ac:dyDescent="0.25">
      <c r="A87" s="18"/>
    </row>
    <row r="88" spans="1:1" ht="17.25" x14ac:dyDescent="0.25">
      <c r="A88" s="18"/>
    </row>
    <row r="89" spans="1:1" ht="17.25" x14ac:dyDescent="0.25">
      <c r="A89" s="18"/>
    </row>
    <row r="90" spans="1:1" ht="17.25" x14ac:dyDescent="0.25">
      <c r="A90" s="18"/>
    </row>
    <row r="91" spans="1:1" ht="17.25" x14ac:dyDescent="0.25">
      <c r="A91" s="18"/>
    </row>
    <row r="92" spans="1:1" ht="17.25" x14ac:dyDescent="0.25">
      <c r="A92" s="18"/>
    </row>
    <row r="93" spans="1:1" ht="17.25" x14ac:dyDescent="0.25">
      <c r="A93" s="18"/>
    </row>
    <row r="94" spans="1:1" ht="17.25" x14ac:dyDescent="0.25">
      <c r="A94" s="18"/>
    </row>
    <row r="95" spans="1:1" ht="17.25" x14ac:dyDescent="0.25">
      <c r="A95" s="18"/>
    </row>
    <row r="96" spans="1:1" ht="17.25" x14ac:dyDescent="0.25">
      <c r="A96" s="18"/>
    </row>
    <row r="97" spans="1:1" ht="17.25" x14ac:dyDescent="0.25">
      <c r="A97" s="18"/>
    </row>
    <row r="98" spans="1:1" ht="17.25" x14ac:dyDescent="0.25">
      <c r="A98" s="18"/>
    </row>
    <row r="99" spans="1:1" ht="17.25" x14ac:dyDescent="0.25">
      <c r="A99" s="18"/>
    </row>
    <row r="100" spans="1:1" ht="17.25" x14ac:dyDescent="0.25">
      <c r="A100" s="18"/>
    </row>
    <row r="101" spans="1:1" ht="17.25" x14ac:dyDescent="0.25">
      <c r="A101" s="18"/>
    </row>
    <row r="102" spans="1:1" ht="17.25" x14ac:dyDescent="0.25">
      <c r="A102" s="18"/>
    </row>
    <row r="103" spans="1:1" ht="17.25" x14ac:dyDescent="0.25">
      <c r="A103" s="18"/>
    </row>
    <row r="104" spans="1:1" ht="17.25" x14ac:dyDescent="0.25">
      <c r="A104" s="18"/>
    </row>
    <row r="105" spans="1:1" ht="17.25" x14ac:dyDescent="0.25">
      <c r="A105" s="18"/>
    </row>
    <row r="106" spans="1:1" ht="17.25" x14ac:dyDescent="0.25">
      <c r="A106" s="18"/>
    </row>
    <row r="107" spans="1:1" ht="17.25" x14ac:dyDescent="0.25">
      <c r="A107" s="18"/>
    </row>
    <row r="108" spans="1:1" ht="17.25" x14ac:dyDescent="0.25">
      <c r="A108" s="18"/>
    </row>
    <row r="109" spans="1:1" ht="17.25" x14ac:dyDescent="0.25">
      <c r="A109" s="18"/>
    </row>
    <row r="110" spans="1:1" ht="17.25" x14ac:dyDescent="0.25">
      <c r="A110" s="18"/>
    </row>
    <row r="111" spans="1:1" ht="17.25" x14ac:dyDescent="0.25">
      <c r="A111" s="18"/>
    </row>
    <row r="112" spans="1:1" ht="17.25" x14ac:dyDescent="0.25">
      <c r="A112" s="18"/>
    </row>
    <row r="113" spans="1:1" ht="17.25" x14ac:dyDescent="0.25">
      <c r="A113" s="18"/>
    </row>
    <row r="114" spans="1:1" ht="17.25" x14ac:dyDescent="0.25">
      <c r="A114" s="18"/>
    </row>
    <row r="115" spans="1:1" ht="17.25" x14ac:dyDescent="0.25">
      <c r="A115" s="18"/>
    </row>
    <row r="116" spans="1:1" ht="17.25" x14ac:dyDescent="0.25">
      <c r="A116" s="18"/>
    </row>
    <row r="117" spans="1:1" ht="17.25" x14ac:dyDescent="0.25">
      <c r="A117" s="18"/>
    </row>
    <row r="118" spans="1:1" ht="17.25" x14ac:dyDescent="0.25">
      <c r="A118" s="18"/>
    </row>
    <row r="119" spans="1:1" ht="17.25" x14ac:dyDescent="0.25">
      <c r="A119" s="18"/>
    </row>
    <row r="120" spans="1:1" ht="17.25" x14ac:dyDescent="0.25">
      <c r="A120" s="18"/>
    </row>
    <row r="121" spans="1:1" ht="17.25" x14ac:dyDescent="0.25">
      <c r="A121" s="18"/>
    </row>
  </sheetData>
  <mergeCells count="6">
    <mergeCell ref="D3:I3"/>
    <mergeCell ref="K3:P3"/>
    <mergeCell ref="D4:I4"/>
    <mergeCell ref="K4:P4"/>
    <mergeCell ref="D14:I14"/>
    <mergeCell ref="K14:P14"/>
  </mergeCells>
  <pageMargins left="0.25" right="0.25" top="0.75" bottom="0.75" header="0.3" footer="0.3"/>
  <pageSetup paperSize="9" scale="6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41ED8F-E8D0-43EC-8A74-F5897F3BDF65}">
  <dimension ref="A1:P121"/>
  <sheetViews>
    <sheetView tabSelected="1" topLeftCell="A3" zoomScaleNormal="100" zoomScaleSheetLayoutView="110" workbookViewId="0">
      <selection activeCell="D22" sqref="D22"/>
    </sheetView>
  </sheetViews>
  <sheetFormatPr baseColWidth="10" defaultColWidth="11.42578125" defaultRowHeight="15" x14ac:dyDescent="0.25"/>
  <cols>
    <col min="1" max="1" width="12.5703125" customWidth="1"/>
    <col min="2" max="2" width="13.28515625" customWidth="1"/>
    <col min="3" max="3" width="5.140625" customWidth="1"/>
    <col min="4" max="4" width="50.7109375" customWidth="1"/>
    <col min="5" max="5" width="12.28515625" style="3" customWidth="1"/>
    <col min="6" max="6" width="8.7109375" customWidth="1"/>
    <col min="7" max="7" width="11.28515625" bestFit="1" customWidth="1"/>
    <col min="8" max="8" width="13.140625" bestFit="1" customWidth="1"/>
    <col min="9" max="9" width="13" customWidth="1"/>
    <col min="10" max="10" width="4" customWidth="1"/>
    <col min="11" max="11" width="50.7109375" customWidth="1"/>
    <col min="12" max="12" width="12.28515625" customWidth="1"/>
    <col min="13" max="13" width="8.7109375" customWidth="1"/>
    <col min="14" max="14" width="11.28515625" bestFit="1" customWidth="1"/>
    <col min="15" max="15" width="13.140625" bestFit="1" customWidth="1"/>
    <col min="16" max="16" width="12.85546875" customWidth="1"/>
  </cols>
  <sheetData>
    <row r="1" spans="1:16" ht="18.75" x14ac:dyDescent="0.3">
      <c r="A1" s="22" t="s">
        <v>0</v>
      </c>
      <c r="B1" s="22"/>
      <c r="D1" s="12" t="s">
        <v>22</v>
      </c>
      <c r="E1" s="2"/>
      <c r="K1" s="1"/>
    </row>
    <row r="2" spans="1:16" x14ac:dyDescent="0.25">
      <c r="A2" s="23" t="s">
        <v>1</v>
      </c>
      <c r="B2" s="24" t="s">
        <v>2</v>
      </c>
      <c r="D2" s="1"/>
      <c r="E2" s="2"/>
      <c r="K2" s="1"/>
    </row>
    <row r="3" spans="1:16" ht="18.75" customHeight="1" x14ac:dyDescent="0.25">
      <c r="A3" s="25">
        <v>0</v>
      </c>
      <c r="B3" s="26">
        <v>0</v>
      </c>
      <c r="D3" s="40" t="s">
        <v>23</v>
      </c>
      <c r="E3" s="40"/>
      <c r="F3" s="40"/>
      <c r="G3" s="40"/>
      <c r="H3" s="40"/>
      <c r="I3" s="40"/>
      <c r="J3" s="9"/>
      <c r="K3" s="40" t="s">
        <v>23</v>
      </c>
      <c r="L3" s="40"/>
      <c r="M3" s="40"/>
      <c r="N3" s="40"/>
      <c r="O3" s="40"/>
      <c r="P3" s="40"/>
    </row>
    <row r="4" spans="1:16" s="18" customFormat="1" ht="23.25" customHeight="1" x14ac:dyDescent="0.25">
      <c r="A4" s="27">
        <v>10</v>
      </c>
      <c r="B4" s="28">
        <v>5</v>
      </c>
      <c r="D4" s="41" t="s">
        <v>3</v>
      </c>
      <c r="E4" s="41"/>
      <c r="F4" s="41"/>
      <c r="G4" s="41"/>
      <c r="H4" s="41"/>
      <c r="I4" s="41"/>
      <c r="K4" s="41" t="s">
        <v>11</v>
      </c>
      <c r="L4" s="41"/>
      <c r="M4" s="41"/>
      <c r="N4" s="41"/>
      <c r="O4" s="41"/>
      <c r="P4" s="41"/>
    </row>
    <row r="5" spans="1:16" x14ac:dyDescent="0.25">
      <c r="A5" s="27">
        <v>20</v>
      </c>
      <c r="B5" s="29">
        <v>10</v>
      </c>
      <c r="D5" s="13"/>
      <c r="E5" s="4"/>
      <c r="F5" s="4"/>
      <c r="G5" s="4"/>
      <c r="H5" s="4"/>
      <c r="I5" s="4"/>
      <c r="K5" s="13"/>
      <c r="L5" s="4"/>
      <c r="M5" s="4"/>
      <c r="N5" s="4"/>
      <c r="O5" s="4"/>
      <c r="P5" s="4"/>
    </row>
    <row r="6" spans="1:16" ht="20.100000000000001" customHeight="1" x14ac:dyDescent="0.25">
      <c r="A6" s="27">
        <v>50</v>
      </c>
      <c r="B6" s="29">
        <v>12.5</v>
      </c>
      <c r="D6" s="1"/>
      <c r="E6" s="6" t="s">
        <v>4</v>
      </c>
      <c r="F6" s="5" t="s">
        <v>5</v>
      </c>
      <c r="G6" s="5" t="s">
        <v>2</v>
      </c>
      <c r="H6" s="5" t="s">
        <v>6</v>
      </c>
      <c r="I6" s="5" t="s">
        <v>7</v>
      </c>
      <c r="K6" s="1"/>
      <c r="L6" s="6" t="s">
        <v>4</v>
      </c>
      <c r="M6" s="5" t="s">
        <v>5</v>
      </c>
      <c r="N6" s="5" t="s">
        <v>2</v>
      </c>
      <c r="O6" s="5" t="s">
        <v>6</v>
      </c>
      <c r="P6" s="5" t="s">
        <v>7</v>
      </c>
    </row>
    <row r="7" spans="1:16" ht="30" x14ac:dyDescent="0.25">
      <c r="A7" s="32">
        <v>100</v>
      </c>
      <c r="B7" s="33">
        <v>15</v>
      </c>
      <c r="D7" s="10" t="s">
        <v>24</v>
      </c>
      <c r="E7" s="7">
        <v>32.5</v>
      </c>
      <c r="F7" s="8">
        <v>0</v>
      </c>
      <c r="G7" s="21">
        <f>VLOOKUP(F7,A3:B7,2,TRUE)</f>
        <v>0</v>
      </c>
      <c r="H7" s="21">
        <f t="shared" ref="H7:H8" si="0">E7*F7*(G7/100)</f>
        <v>0</v>
      </c>
      <c r="I7" s="14">
        <f t="shared" ref="I7:I8" si="1">E7*F7-H7</f>
        <v>0</v>
      </c>
      <c r="J7" s="9"/>
      <c r="K7" s="10" t="s">
        <v>24</v>
      </c>
      <c r="L7" s="7">
        <v>32.5</v>
      </c>
      <c r="M7" s="8">
        <v>0</v>
      </c>
      <c r="N7" s="20">
        <f>VLOOKUP(M7,A3:B7,2,TRUE)</f>
        <v>0</v>
      </c>
      <c r="O7" s="21">
        <f t="shared" ref="O7:O8" si="2">L7*M7*(N7/100)</f>
        <v>0</v>
      </c>
      <c r="P7" s="14">
        <f t="shared" ref="P7:P8" si="3">L7*M7-O7</f>
        <v>0</v>
      </c>
    </row>
    <row r="8" spans="1:16" ht="42" customHeight="1" x14ac:dyDescent="0.25">
      <c r="A8" s="18"/>
      <c r="D8" s="10" t="s">
        <v>25</v>
      </c>
      <c r="E8" s="7">
        <v>88</v>
      </c>
      <c r="F8" s="8">
        <v>0</v>
      </c>
      <c r="G8" s="21">
        <f>VLOOKUP(F8,A3:B7,2,TRUE)</f>
        <v>0</v>
      </c>
      <c r="H8" s="21">
        <f t="shared" si="0"/>
        <v>0</v>
      </c>
      <c r="I8" s="14">
        <f t="shared" si="1"/>
        <v>0</v>
      </c>
      <c r="J8" s="9"/>
      <c r="K8" s="10" t="s">
        <v>25</v>
      </c>
      <c r="L8" s="7">
        <v>88</v>
      </c>
      <c r="M8" s="8">
        <v>0</v>
      </c>
      <c r="N8" s="20">
        <f>VLOOKUP(M8,A3:B7,2,TRUE)</f>
        <v>0</v>
      </c>
      <c r="O8" s="21">
        <f t="shared" si="2"/>
        <v>0</v>
      </c>
      <c r="P8" s="14">
        <f t="shared" si="3"/>
        <v>0</v>
      </c>
    </row>
    <row r="9" spans="1:16" ht="18" thickBot="1" x14ac:dyDescent="0.3">
      <c r="A9" s="18"/>
      <c r="B9" s="18"/>
      <c r="D9" s="15" t="s">
        <v>16</v>
      </c>
      <c r="E9" s="16"/>
      <c r="F9" s="15"/>
      <c r="G9" s="15"/>
      <c r="H9" s="15"/>
      <c r="I9" s="17">
        <f>SUM(I7:I8)</f>
        <v>0</v>
      </c>
      <c r="J9" s="9"/>
      <c r="K9" s="15" t="s">
        <v>8</v>
      </c>
      <c r="L9" s="16"/>
      <c r="M9" s="15"/>
      <c r="N9" s="15"/>
      <c r="O9" s="15"/>
      <c r="P9" s="17">
        <f>SUM(P7:P8)</f>
        <v>0</v>
      </c>
    </row>
    <row r="10" spans="1:16" ht="18" thickTop="1" x14ac:dyDescent="0.25">
      <c r="A10" s="18"/>
      <c r="B10" s="18"/>
      <c r="J10" s="9"/>
    </row>
    <row r="11" spans="1:16" ht="39.75" customHeight="1" x14ac:dyDescent="0.25">
      <c r="A11" s="18"/>
      <c r="B11" s="18"/>
      <c r="D11" s="9"/>
      <c r="E11" s="11"/>
      <c r="F11" s="9"/>
      <c r="G11" s="9"/>
      <c r="H11" s="9"/>
      <c r="I11" s="9"/>
      <c r="J11" s="9"/>
    </row>
    <row r="12" spans="1:16" ht="27" customHeight="1" x14ac:dyDescent="0.25">
      <c r="A12" s="18"/>
      <c r="B12" s="18"/>
      <c r="D12" s="42" t="s">
        <v>17</v>
      </c>
      <c r="E12" s="42"/>
      <c r="F12" s="42"/>
      <c r="G12" s="42"/>
      <c r="H12" s="42"/>
      <c r="I12" s="42"/>
      <c r="K12" s="42" t="s">
        <v>17</v>
      </c>
      <c r="L12" s="42"/>
      <c r="M12" s="42"/>
      <c r="N12" s="42"/>
      <c r="O12" s="42"/>
      <c r="P12" s="42"/>
    </row>
    <row r="13" spans="1:16" ht="18.75" customHeight="1" x14ac:dyDescent="0.25">
      <c r="A13" s="18"/>
      <c r="B13" s="18"/>
      <c r="D13" s="1"/>
      <c r="E13" s="6" t="s">
        <v>4</v>
      </c>
      <c r="F13" s="5" t="s">
        <v>5</v>
      </c>
      <c r="G13" s="5" t="s">
        <v>2</v>
      </c>
      <c r="H13" s="5" t="s">
        <v>6</v>
      </c>
      <c r="I13" s="5" t="s">
        <v>7</v>
      </c>
      <c r="J13" s="9"/>
      <c r="K13" s="1"/>
      <c r="L13" s="6" t="s">
        <v>4</v>
      </c>
      <c r="M13" s="5" t="s">
        <v>5</v>
      </c>
      <c r="N13" s="5" t="s">
        <v>2</v>
      </c>
      <c r="O13" s="5" t="s">
        <v>6</v>
      </c>
      <c r="P13" s="5" t="s">
        <v>7</v>
      </c>
    </row>
    <row r="14" spans="1:16" ht="30" x14ac:dyDescent="0.25">
      <c r="A14" s="18"/>
      <c r="D14" s="10" t="s">
        <v>27</v>
      </c>
      <c r="E14" s="7">
        <v>13.5</v>
      </c>
      <c r="F14" s="8">
        <v>0</v>
      </c>
      <c r="G14" s="20">
        <f>VLOOKUP(F14,A3:B7,2,TRUE)</f>
        <v>0</v>
      </c>
      <c r="H14" s="20">
        <f>E14*F14*(G14/100)</f>
        <v>0</v>
      </c>
      <c r="I14" s="14">
        <f t="shared" ref="I14:I15" si="4">E14*F14-H14</f>
        <v>0</v>
      </c>
      <c r="J14" s="31"/>
      <c r="K14" s="10" t="s">
        <v>27</v>
      </c>
      <c r="L14" s="7">
        <v>13.5</v>
      </c>
      <c r="M14" s="8">
        <v>0</v>
      </c>
      <c r="N14" s="20">
        <f>VLOOKUP(M14,A3:B7,2,TRUE)</f>
        <v>0</v>
      </c>
      <c r="O14" s="20">
        <f t="shared" ref="O14:O15" si="5">L14*M14*(N14/100)</f>
        <v>0</v>
      </c>
      <c r="P14" s="14">
        <f t="shared" ref="P14:P15" si="6">L14*M14-O14</f>
        <v>0</v>
      </c>
    </row>
    <row r="15" spans="1:16" ht="30" x14ac:dyDescent="0.25">
      <c r="A15" s="18"/>
      <c r="D15" s="10" t="s">
        <v>18</v>
      </c>
      <c r="E15" s="7">
        <v>13.5</v>
      </c>
      <c r="F15" s="8">
        <v>0</v>
      </c>
      <c r="G15" s="20">
        <f>VLOOKUP(F15,A3:B7,2,TRUE)</f>
        <v>0</v>
      </c>
      <c r="H15" s="20">
        <f t="shared" ref="H15" si="7">E15*F15*(G15/100)</f>
        <v>0</v>
      </c>
      <c r="I15" s="14">
        <f t="shared" si="4"/>
        <v>0</v>
      </c>
      <c r="J15" s="31"/>
      <c r="K15" s="10" t="s">
        <v>18</v>
      </c>
      <c r="L15" s="7">
        <v>13.5</v>
      </c>
      <c r="M15" s="8">
        <v>0</v>
      </c>
      <c r="N15" s="20">
        <f>VLOOKUP(M15,A3:B7,2,TRUE)</f>
        <v>0</v>
      </c>
      <c r="O15" s="20">
        <f t="shared" si="5"/>
        <v>0</v>
      </c>
      <c r="P15" s="14">
        <f t="shared" si="6"/>
        <v>0</v>
      </c>
    </row>
    <row r="16" spans="1:16" s="31" customFormat="1" ht="30.75" thickBot="1" x14ac:dyDescent="0.3">
      <c r="A16" s="30"/>
      <c r="D16" s="10" t="s">
        <v>21</v>
      </c>
      <c r="E16" s="7">
        <v>65</v>
      </c>
      <c r="F16" s="8">
        <v>0</v>
      </c>
      <c r="G16" s="20">
        <f>VLOOKUP(F16,A3:B7,2,TRUE)</f>
        <v>0</v>
      </c>
      <c r="H16" s="21">
        <f>E16*F16*(G16/100)</f>
        <v>0</v>
      </c>
      <c r="I16" s="14">
        <f>E16*F16-H16</f>
        <v>0</v>
      </c>
      <c r="J16"/>
      <c r="K16" s="36" t="s">
        <v>8</v>
      </c>
      <c r="L16" s="37"/>
      <c r="M16" s="38"/>
      <c r="N16" s="38"/>
      <c r="O16" s="38"/>
      <c r="P16" s="39">
        <f>SUM(P14:P15)</f>
        <v>0</v>
      </c>
    </row>
    <row r="17" spans="1:16" s="31" customFormat="1" ht="32.25" customHeight="1" thickTop="1" thickBot="1" x14ac:dyDescent="0.3">
      <c r="A17" s="30"/>
      <c r="D17" s="36" t="s">
        <v>16</v>
      </c>
      <c r="E17" s="37"/>
      <c r="F17" s="38"/>
      <c r="G17" s="38"/>
      <c r="H17" s="38"/>
      <c r="I17" s="39">
        <f>SUM(I14:I16)</f>
        <v>0</v>
      </c>
      <c r="J17"/>
      <c r="K17"/>
      <c r="L17"/>
      <c r="M17"/>
      <c r="N17"/>
      <c r="O17"/>
      <c r="P17"/>
    </row>
    <row r="18" spans="1:16" s="9" customFormat="1" ht="18" thickTop="1" x14ac:dyDescent="0.25">
      <c r="A18" s="18"/>
      <c r="J18"/>
      <c r="K18"/>
      <c r="L18"/>
      <c r="M18"/>
      <c r="N18"/>
      <c r="O18"/>
      <c r="P18"/>
    </row>
    <row r="19" spans="1:16" ht="17.25" x14ac:dyDescent="0.25">
      <c r="A19" s="18"/>
      <c r="D19" t="s">
        <v>9</v>
      </c>
    </row>
    <row r="20" spans="1:16" ht="17.25" x14ac:dyDescent="0.25">
      <c r="A20" s="18"/>
      <c r="D20" t="s">
        <v>10</v>
      </c>
      <c r="J20" s="9"/>
    </row>
    <row r="21" spans="1:16" ht="17.25" x14ac:dyDescent="0.25">
      <c r="A21" s="18"/>
      <c r="D21" t="s">
        <v>15</v>
      </c>
    </row>
    <row r="22" spans="1:16" ht="17.25" x14ac:dyDescent="0.25">
      <c r="A22" s="18"/>
      <c r="D22" t="s">
        <v>31</v>
      </c>
    </row>
    <row r="23" spans="1:16" ht="17.25" x14ac:dyDescent="0.25">
      <c r="A23" s="18"/>
    </row>
    <row r="24" spans="1:16" ht="17.25" x14ac:dyDescent="0.25">
      <c r="A24" s="18"/>
      <c r="D24" s="34"/>
    </row>
    <row r="25" spans="1:16" ht="17.25" x14ac:dyDescent="0.25">
      <c r="A25" s="18"/>
    </row>
    <row r="26" spans="1:16" ht="17.25" x14ac:dyDescent="0.25">
      <c r="A26" s="18"/>
    </row>
    <row r="27" spans="1:16" ht="17.25" x14ac:dyDescent="0.25">
      <c r="A27" s="18"/>
    </row>
    <row r="28" spans="1:16" ht="17.25" x14ac:dyDescent="0.25">
      <c r="A28" s="18"/>
    </row>
    <row r="29" spans="1:16" ht="17.25" x14ac:dyDescent="0.25">
      <c r="A29" s="18"/>
    </row>
    <row r="30" spans="1:16" ht="17.25" x14ac:dyDescent="0.25">
      <c r="A30" s="18"/>
    </row>
    <row r="31" spans="1:16" ht="17.25" x14ac:dyDescent="0.25">
      <c r="A31" s="18"/>
    </row>
    <row r="32" spans="1:16" ht="17.25" x14ac:dyDescent="0.25">
      <c r="A32" s="18"/>
    </row>
    <row r="33" spans="1:1" ht="17.25" x14ac:dyDescent="0.25">
      <c r="A33" s="18"/>
    </row>
    <row r="34" spans="1:1" ht="17.25" x14ac:dyDescent="0.25">
      <c r="A34" s="18"/>
    </row>
    <row r="35" spans="1:1" ht="17.25" x14ac:dyDescent="0.25">
      <c r="A35" s="18"/>
    </row>
    <row r="36" spans="1:1" ht="17.25" x14ac:dyDescent="0.25">
      <c r="A36" s="18"/>
    </row>
    <row r="37" spans="1:1" ht="17.25" x14ac:dyDescent="0.25">
      <c r="A37" s="18"/>
    </row>
    <row r="38" spans="1:1" ht="17.25" x14ac:dyDescent="0.25">
      <c r="A38" s="18"/>
    </row>
    <row r="39" spans="1:1" ht="17.25" x14ac:dyDescent="0.25">
      <c r="A39" s="18"/>
    </row>
    <row r="40" spans="1:1" ht="17.25" x14ac:dyDescent="0.25">
      <c r="A40" s="18"/>
    </row>
    <row r="41" spans="1:1" ht="17.25" x14ac:dyDescent="0.25">
      <c r="A41" s="18"/>
    </row>
    <row r="42" spans="1:1" ht="17.25" x14ac:dyDescent="0.25">
      <c r="A42" s="18"/>
    </row>
    <row r="43" spans="1:1" ht="17.25" x14ac:dyDescent="0.25">
      <c r="A43" s="18"/>
    </row>
    <row r="44" spans="1:1" ht="17.25" x14ac:dyDescent="0.25">
      <c r="A44" s="18"/>
    </row>
    <row r="45" spans="1:1" ht="17.25" x14ac:dyDescent="0.25">
      <c r="A45" s="18"/>
    </row>
    <row r="46" spans="1:1" ht="17.25" x14ac:dyDescent="0.25">
      <c r="A46" s="18"/>
    </row>
    <row r="47" spans="1:1" ht="17.25" x14ac:dyDescent="0.25">
      <c r="A47" s="18"/>
    </row>
    <row r="48" spans="1:1" ht="17.25" x14ac:dyDescent="0.25">
      <c r="A48" s="18"/>
    </row>
    <row r="49" spans="1:1" ht="17.25" x14ac:dyDescent="0.25">
      <c r="A49" s="18"/>
    </row>
    <row r="50" spans="1:1" ht="17.25" x14ac:dyDescent="0.25">
      <c r="A50" s="18"/>
    </row>
    <row r="51" spans="1:1" ht="17.25" x14ac:dyDescent="0.25">
      <c r="A51" s="18"/>
    </row>
    <row r="52" spans="1:1" ht="17.25" x14ac:dyDescent="0.25">
      <c r="A52" s="18"/>
    </row>
    <row r="53" spans="1:1" ht="17.25" x14ac:dyDescent="0.25">
      <c r="A53" s="18"/>
    </row>
    <row r="54" spans="1:1" ht="17.25" x14ac:dyDescent="0.25">
      <c r="A54" s="18"/>
    </row>
    <row r="55" spans="1:1" ht="17.25" x14ac:dyDescent="0.25">
      <c r="A55" s="18"/>
    </row>
    <row r="56" spans="1:1" ht="17.25" x14ac:dyDescent="0.25">
      <c r="A56" s="18"/>
    </row>
    <row r="57" spans="1:1" ht="17.25" x14ac:dyDescent="0.25">
      <c r="A57" s="18"/>
    </row>
    <row r="58" spans="1:1" ht="17.25" x14ac:dyDescent="0.25">
      <c r="A58" s="18"/>
    </row>
    <row r="59" spans="1:1" ht="17.25" x14ac:dyDescent="0.25">
      <c r="A59" s="18"/>
    </row>
    <row r="60" spans="1:1" ht="17.25" x14ac:dyDescent="0.25">
      <c r="A60" s="18"/>
    </row>
    <row r="61" spans="1:1" ht="17.25" x14ac:dyDescent="0.25">
      <c r="A61" s="18"/>
    </row>
    <row r="62" spans="1:1" ht="17.25" x14ac:dyDescent="0.25">
      <c r="A62" s="18"/>
    </row>
    <row r="63" spans="1:1" ht="17.25" x14ac:dyDescent="0.25">
      <c r="A63" s="18"/>
    </row>
    <row r="64" spans="1:1" ht="17.25" x14ac:dyDescent="0.25">
      <c r="A64" s="18"/>
    </row>
    <row r="65" spans="1:1" ht="17.25" x14ac:dyDescent="0.25">
      <c r="A65" s="18"/>
    </row>
    <row r="66" spans="1:1" ht="17.25" x14ac:dyDescent="0.25">
      <c r="A66" s="18"/>
    </row>
    <row r="67" spans="1:1" ht="17.25" x14ac:dyDescent="0.25">
      <c r="A67" s="18"/>
    </row>
    <row r="68" spans="1:1" ht="17.25" x14ac:dyDescent="0.25">
      <c r="A68" s="18"/>
    </row>
    <row r="69" spans="1:1" ht="17.25" x14ac:dyDescent="0.25">
      <c r="A69" s="18"/>
    </row>
    <row r="70" spans="1:1" ht="17.25" x14ac:dyDescent="0.25">
      <c r="A70" s="18"/>
    </row>
    <row r="71" spans="1:1" ht="17.25" x14ac:dyDescent="0.25">
      <c r="A71" s="18"/>
    </row>
    <row r="72" spans="1:1" ht="17.25" x14ac:dyDescent="0.25">
      <c r="A72" s="18"/>
    </row>
    <row r="73" spans="1:1" ht="17.25" x14ac:dyDescent="0.25">
      <c r="A73" s="18"/>
    </row>
    <row r="74" spans="1:1" ht="17.25" x14ac:dyDescent="0.25">
      <c r="A74" s="18"/>
    </row>
    <row r="75" spans="1:1" ht="17.25" x14ac:dyDescent="0.25">
      <c r="A75" s="18"/>
    </row>
    <row r="76" spans="1:1" ht="17.25" x14ac:dyDescent="0.25">
      <c r="A76" s="18"/>
    </row>
    <row r="77" spans="1:1" ht="17.25" x14ac:dyDescent="0.25">
      <c r="A77" s="18"/>
    </row>
    <row r="78" spans="1:1" ht="17.25" x14ac:dyDescent="0.25">
      <c r="A78" s="18"/>
    </row>
    <row r="79" spans="1:1" ht="17.25" x14ac:dyDescent="0.25">
      <c r="A79" s="18"/>
    </row>
    <row r="80" spans="1:1" ht="17.25" x14ac:dyDescent="0.25">
      <c r="A80" s="18"/>
    </row>
    <row r="81" spans="1:1" ht="17.25" x14ac:dyDescent="0.25">
      <c r="A81" s="18"/>
    </row>
    <row r="82" spans="1:1" ht="17.25" x14ac:dyDescent="0.25">
      <c r="A82" s="18"/>
    </row>
    <row r="83" spans="1:1" ht="17.25" x14ac:dyDescent="0.25">
      <c r="A83" s="18"/>
    </row>
    <row r="84" spans="1:1" ht="17.25" x14ac:dyDescent="0.25">
      <c r="A84" s="18"/>
    </row>
    <row r="85" spans="1:1" ht="17.25" x14ac:dyDescent="0.25">
      <c r="A85" s="18"/>
    </row>
    <row r="86" spans="1:1" ht="17.25" x14ac:dyDescent="0.25">
      <c r="A86" s="19"/>
    </row>
    <row r="87" spans="1:1" ht="17.25" x14ac:dyDescent="0.25">
      <c r="A87" s="18"/>
    </row>
    <row r="88" spans="1:1" ht="17.25" x14ac:dyDescent="0.25">
      <c r="A88" s="18"/>
    </row>
    <row r="89" spans="1:1" ht="17.25" x14ac:dyDescent="0.25">
      <c r="A89" s="18"/>
    </row>
    <row r="90" spans="1:1" ht="17.25" x14ac:dyDescent="0.25">
      <c r="A90" s="18"/>
    </row>
    <row r="91" spans="1:1" ht="17.25" x14ac:dyDescent="0.25">
      <c r="A91" s="18"/>
    </row>
    <row r="92" spans="1:1" ht="17.25" x14ac:dyDescent="0.25">
      <c r="A92" s="18"/>
    </row>
    <row r="93" spans="1:1" ht="17.25" x14ac:dyDescent="0.25">
      <c r="A93" s="18"/>
    </row>
    <row r="94" spans="1:1" ht="17.25" x14ac:dyDescent="0.25">
      <c r="A94" s="18"/>
    </row>
    <row r="95" spans="1:1" ht="17.25" x14ac:dyDescent="0.25">
      <c r="A95" s="18"/>
    </row>
    <row r="96" spans="1:1" ht="17.25" x14ac:dyDescent="0.25">
      <c r="A96" s="18"/>
    </row>
    <row r="97" spans="1:1" ht="17.25" x14ac:dyDescent="0.25">
      <c r="A97" s="18"/>
    </row>
    <row r="98" spans="1:1" ht="17.25" x14ac:dyDescent="0.25">
      <c r="A98" s="18"/>
    </row>
    <row r="99" spans="1:1" ht="17.25" x14ac:dyDescent="0.25">
      <c r="A99" s="18"/>
    </row>
    <row r="100" spans="1:1" ht="17.25" x14ac:dyDescent="0.25">
      <c r="A100" s="18"/>
    </row>
    <row r="101" spans="1:1" ht="17.25" x14ac:dyDescent="0.25">
      <c r="A101" s="18"/>
    </row>
    <row r="102" spans="1:1" ht="17.25" x14ac:dyDescent="0.25">
      <c r="A102" s="18"/>
    </row>
    <row r="103" spans="1:1" ht="17.25" x14ac:dyDescent="0.25">
      <c r="A103" s="18"/>
    </row>
    <row r="104" spans="1:1" ht="17.25" x14ac:dyDescent="0.25">
      <c r="A104" s="18"/>
    </row>
    <row r="105" spans="1:1" ht="17.25" x14ac:dyDescent="0.25">
      <c r="A105" s="18"/>
    </row>
    <row r="106" spans="1:1" ht="17.25" x14ac:dyDescent="0.25">
      <c r="A106" s="18"/>
    </row>
    <row r="107" spans="1:1" ht="17.25" x14ac:dyDescent="0.25">
      <c r="A107" s="18"/>
    </row>
    <row r="108" spans="1:1" ht="17.25" x14ac:dyDescent="0.25">
      <c r="A108" s="18"/>
    </row>
    <row r="109" spans="1:1" ht="17.25" x14ac:dyDescent="0.25">
      <c r="A109" s="18"/>
    </row>
    <row r="110" spans="1:1" ht="17.25" x14ac:dyDescent="0.25">
      <c r="A110" s="18"/>
    </row>
    <row r="111" spans="1:1" ht="17.25" x14ac:dyDescent="0.25">
      <c r="A111" s="18"/>
    </row>
    <row r="112" spans="1:1" ht="17.25" x14ac:dyDescent="0.25">
      <c r="A112" s="18"/>
    </row>
    <row r="113" spans="1:1" ht="17.25" x14ac:dyDescent="0.25">
      <c r="A113" s="18"/>
    </row>
    <row r="114" spans="1:1" ht="17.25" x14ac:dyDescent="0.25">
      <c r="A114" s="18"/>
    </row>
    <row r="115" spans="1:1" ht="17.25" x14ac:dyDescent="0.25">
      <c r="A115" s="18"/>
    </row>
    <row r="116" spans="1:1" ht="17.25" x14ac:dyDescent="0.25">
      <c r="A116" s="18"/>
    </row>
    <row r="117" spans="1:1" ht="17.25" x14ac:dyDescent="0.25">
      <c r="A117" s="18"/>
    </row>
    <row r="118" spans="1:1" ht="17.25" x14ac:dyDescent="0.25">
      <c r="A118" s="18"/>
    </row>
    <row r="119" spans="1:1" ht="17.25" x14ac:dyDescent="0.25">
      <c r="A119" s="18"/>
    </row>
    <row r="120" spans="1:1" ht="17.25" x14ac:dyDescent="0.25">
      <c r="A120" s="18"/>
    </row>
    <row r="121" spans="1:1" ht="17.25" x14ac:dyDescent="0.25">
      <c r="A121" s="18"/>
    </row>
  </sheetData>
  <mergeCells count="6">
    <mergeCell ref="D3:I3"/>
    <mergeCell ref="K3:P3"/>
    <mergeCell ref="D4:I4"/>
    <mergeCell ref="K4:P4"/>
    <mergeCell ref="D12:I12"/>
    <mergeCell ref="K12:P12"/>
  </mergeCells>
  <pageMargins left="0.25" right="0.25" top="0.75" bottom="0.75" header="0.3" footer="0.3"/>
  <pageSetup paperSize="9" scale="6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B80A93C0C8445449FBAD095DA9FC55A" ma:contentTypeVersion="14" ma:contentTypeDescription="Ein neues Dokument erstellen." ma:contentTypeScope="" ma:versionID="03c7ce82a8b198a70e6648ed30b3a0d4">
  <xsd:schema xmlns:xsd="http://www.w3.org/2001/XMLSchema" xmlns:xs="http://www.w3.org/2001/XMLSchema" xmlns:p="http://schemas.microsoft.com/office/2006/metadata/properties" xmlns:ns1="http://schemas.microsoft.com/sharepoint/v3" xmlns:ns2="4ba0b87e-0567-4eca-8718-959a66e3491a" xmlns:ns3="fbeb7907-aae1-46a4-8882-aab640828c24" targetNamespace="http://schemas.microsoft.com/office/2006/metadata/properties" ma:root="true" ma:fieldsID="3334bd2c8df70f19d1120c84eb23fb59" ns1:_="" ns2:_="" ns3:_="">
    <xsd:import namespace="http://schemas.microsoft.com/sharepoint/v3"/>
    <xsd:import namespace="4ba0b87e-0567-4eca-8718-959a66e3491a"/>
    <xsd:import namespace="fbeb7907-aae1-46a4-8882-aab640828c2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Eigenschaften der einheitlichen Compliancerichtlinie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UI-Aktion der einheitlichen Compliancerichtlinie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a0b87e-0567-4eca-8718-959a66e349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Bildmarkierungen" ma:readOnly="false" ma:fieldId="{5cf76f15-5ced-4ddc-b409-7134ff3c332f}" ma:taxonomyMulti="true" ma:sspId="89290ecd-70f7-496f-b529-2ac7b58a401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eb7907-aae1-46a4-8882-aab640828c24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7c48edbe-d6ad-4829-a2f6-65d96a4867eb}" ma:internalName="TaxCatchAll" ma:showField="CatchAllData" ma:web="fbeb7907-aae1-46a4-8882-aab640828c2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TaxCatchAll xmlns="fbeb7907-aae1-46a4-8882-aab640828c24" xsi:nil="true"/>
    <lcf76f155ced4ddcb4097134ff3c332f xmlns="4ba0b87e-0567-4eca-8718-959a66e3491a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66BEEE0-061B-4CBC-9EA0-F38D5F7A552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4ba0b87e-0567-4eca-8718-959a66e3491a"/>
    <ds:schemaRef ds:uri="fbeb7907-aae1-46a4-8882-aab640828c2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3825492-F2BF-4823-85E1-C8D1C560A718}">
  <ds:schemaRefs>
    <ds:schemaRef ds:uri="http://schemas.microsoft.com/office/infopath/2007/PartnerControls"/>
    <ds:schemaRef ds:uri="http://www.w3.org/XML/1998/namespace"/>
    <ds:schemaRef ds:uri="http://purl.org/dc/elements/1.1/"/>
    <ds:schemaRef ds:uri="http://schemas.openxmlformats.org/package/2006/metadata/core-properties"/>
    <ds:schemaRef ds:uri="http://purl.org/dc/terms/"/>
    <ds:schemaRef ds:uri="4ba0b87e-0567-4eca-8718-959a66e3491a"/>
    <ds:schemaRef ds:uri="http://schemas.microsoft.com/office/2006/documentManagement/types"/>
    <ds:schemaRef ds:uri="fbeb7907-aae1-46a4-8882-aab640828c24"/>
    <ds:schemaRef ds:uri="http://purl.org/dc/dcmitype/"/>
    <ds:schemaRef ds:uri="http://schemas.microsoft.com/sharepoint/v3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5E46F8C7-4B4E-43E8-A43A-754993CAEF8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Open World klassische Ausgabe</vt:lpstr>
      <vt:lpstr>Open World digiOne</vt:lpstr>
      <vt:lpstr>'Open World digiOne'!Druckbereich</vt:lpstr>
      <vt:lpstr>'Open World klassische Ausgabe'!Druckbereich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Yasmin Mueller</dc:creator>
  <cp:keywords/>
  <dc:description/>
  <cp:lastModifiedBy>Yasmin Frei</cp:lastModifiedBy>
  <cp:revision/>
  <dcterms:created xsi:type="dcterms:W3CDTF">2018-11-16T13:15:56Z</dcterms:created>
  <dcterms:modified xsi:type="dcterms:W3CDTF">2025-02-07T15:00:13Z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0x010100EB80A93C0C8445449FBAD095DA9FC55A</vt:lpwstr>
  </property>
  <property fmtid="{D5CDD505-2E9C-101B-9397-08002B2CF9AE}" pid="3" name="Struktur">
    <vt:lpwstr/>
  </property>
  <property fmtid="{D5CDD505-2E9C-101B-9397-08002B2CF9AE}" pid="4" name="Kanton">
    <vt:lpwstr/>
  </property>
  <property fmtid="{D5CDD505-2E9C-101B-9397-08002B2CF9AE}" pid="5" name="Jahr">
    <vt:lpwstr/>
  </property>
  <property fmtid="{D5CDD505-2E9C-101B-9397-08002B2CF9AE}" pid="6" name="MediaServiceImageTags">
    <vt:lpwstr/>
  </property>
  <property fmtid="{D5CDD505-2E9C-101B-9397-08002B2CF9AE}" pid="7" name="xd_ProgID">
    <vt:lpwstr/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_ExtendedDescription">
    <vt:lpwstr/>
  </property>
  <property fmtid="{D5CDD505-2E9C-101B-9397-08002B2CF9AE}" pid="11" name="TriggerFlowInfo">
    <vt:lpwstr/>
  </property>
  <property fmtid="{D5CDD505-2E9C-101B-9397-08002B2CF9AE}" pid="12" name="xd_Signature">
    <vt:bool>false</vt:bool>
  </property>
</Properties>
</file>