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02"/>
  <workbookPr/>
  <mc:AlternateContent xmlns:mc="http://schemas.openxmlformats.org/markup-compatibility/2006">
    <mc:Choice Requires="x15">
      <x15ac:absPath xmlns:x15ac="http://schemas.microsoft.com/office/spreadsheetml/2010/11/ac" url="https://chklett-my.sharepoint.com/personal/raffaela_braun_klett_ch/Documents/Desktop/"/>
    </mc:Choice>
  </mc:AlternateContent>
  <xr:revisionPtr revIDLastSave="86" documentId="8_{6990FD26-9E43-4580-ADA5-219560A02A58}" xr6:coauthVersionLast="47" xr6:coauthVersionMax="47" xr10:uidLastSave="{E20CBB33-7618-4B8E-B174-69DBD64ACF06}"/>
  <bookViews>
    <workbookView xWindow="-120" yWindow="-120" windowWidth="29040" windowHeight="17520" firstSheet="3" activeTab="3" xr2:uid="{00000000-000D-0000-FFFF-FFFF00000000}"/>
  </bookViews>
  <sheets>
    <sheet name="Die kleinen Sprachstarken" sheetId="2" r:id="rId1"/>
    <sheet name="Die Sprachstarken 1" sheetId="1" r:id="rId2"/>
    <sheet name="Klassisch 2–6" sheetId="3" r:id="rId3"/>
    <sheet name="Komplett digital 5–6" sheetId="4" r:id="rId4"/>
  </sheets>
  <definedNames>
    <definedName name="_xlnm.Print_Area" localSheetId="1">'Die Sprachstarken 1'!$A$1:$P$32</definedName>
    <definedName name="_xlnm.Print_Area" localSheetId="2">'Klassisch 2–6'!$A$1:$P$29</definedName>
    <definedName name="_xlnm.Print_Area" localSheetId="3">'Komplett digital 5–6'!$A$1:$P$29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3" l="1"/>
  <c r="H22" i="3"/>
  <c r="I22" i="3" s="1"/>
  <c r="G13" i="2"/>
  <c r="H13" i="2" s="1"/>
  <c r="I13" i="2" s="1"/>
  <c r="G12" i="2"/>
  <c r="H12" i="2" s="1"/>
  <c r="I12" i="2" s="1"/>
  <c r="G11" i="2"/>
  <c r="H11" i="2" s="1"/>
  <c r="I11" i="2" s="1"/>
  <c r="G10" i="2"/>
  <c r="H10" i="2" s="1"/>
  <c r="I10" i="2" s="1"/>
  <c r="G9" i="2"/>
  <c r="H9" i="2" s="1"/>
  <c r="I9" i="2" s="1"/>
  <c r="G18" i="4"/>
  <c r="G7" i="2"/>
  <c r="H7" i="2" s="1"/>
  <c r="I7" i="2" s="1"/>
  <c r="G7" i="4"/>
  <c r="G10" i="3"/>
  <c r="G20" i="2"/>
  <c r="H20" i="2" s="1"/>
  <c r="I20" i="2" s="1"/>
  <c r="N8" i="2"/>
  <c r="O8" i="2" s="1"/>
  <c r="P8" i="2" s="1"/>
  <c r="G8" i="2"/>
  <c r="H8" i="2" s="1"/>
  <c r="I8" i="2" s="1"/>
  <c r="N7" i="2"/>
  <c r="O7" i="2" s="1"/>
  <c r="P7" i="2" s="1"/>
  <c r="I14" i="2" l="1"/>
  <c r="P9" i="2"/>
  <c r="G21" i="3"/>
  <c r="H21" i="3" s="1"/>
  <c r="I21" i="3" s="1"/>
  <c r="G19" i="4"/>
  <c r="H19" i="4" s="1"/>
  <c r="I19" i="4" s="1"/>
  <c r="H18" i="4"/>
  <c r="I18" i="4" s="1"/>
  <c r="G17" i="4"/>
  <c r="H17" i="4" s="1"/>
  <c r="I17" i="4" s="1"/>
  <c r="G16" i="4"/>
  <c r="H16" i="4" s="1"/>
  <c r="I16" i="4" s="1"/>
  <c r="G9" i="4"/>
  <c r="H9" i="4" s="1"/>
  <c r="I9" i="4" s="1"/>
  <c r="G8" i="4"/>
  <c r="H8" i="4" s="1"/>
  <c r="I8" i="4" s="1"/>
  <c r="H7" i="4"/>
  <c r="I7" i="4" s="1"/>
  <c r="N8" i="4"/>
  <c r="O8" i="4" s="1"/>
  <c r="P8" i="4" s="1"/>
  <c r="N7" i="4"/>
  <c r="O7" i="4" s="1"/>
  <c r="P7" i="4" s="1"/>
  <c r="H10" i="3"/>
  <c r="I10" i="3" s="1"/>
  <c r="N7" i="3"/>
  <c r="G20" i="3"/>
  <c r="H20" i="3" s="1"/>
  <c r="I20" i="3" s="1"/>
  <c r="G19" i="3"/>
  <c r="H19" i="3" s="1"/>
  <c r="I19" i="3" s="1"/>
  <c r="G18" i="3"/>
  <c r="H18" i="3" s="1"/>
  <c r="I18" i="3" s="1"/>
  <c r="G17" i="3"/>
  <c r="H17" i="3" s="1"/>
  <c r="I17" i="3" s="1"/>
  <c r="G9" i="3"/>
  <c r="H9" i="3" s="1"/>
  <c r="I9" i="3" s="1"/>
  <c r="G8" i="3"/>
  <c r="H8" i="3" s="1"/>
  <c r="I8" i="3" s="1"/>
  <c r="G7" i="3"/>
  <c r="H7" i="3" s="1"/>
  <c r="I7" i="3" s="1"/>
  <c r="G20" i="1"/>
  <c r="P9" i="4" l="1"/>
  <c r="O7" i="3"/>
  <c r="P7" i="3" s="1"/>
  <c r="P8" i="3" s="1"/>
  <c r="I10" i="4"/>
  <c r="I11" i="3"/>
  <c r="G26" i="1"/>
  <c r="H26" i="1" s="1"/>
  <c r="I26" i="1" s="1"/>
  <c r="G25" i="1"/>
  <c r="H25" i="1" s="1"/>
  <c r="I25" i="1" s="1"/>
  <c r="G24" i="1"/>
  <c r="H24" i="1" s="1"/>
  <c r="I24" i="1" s="1"/>
  <c r="G23" i="1"/>
  <c r="H23" i="1" s="1"/>
  <c r="I23" i="1" s="1"/>
  <c r="G22" i="1"/>
  <c r="H22" i="1" s="1"/>
  <c r="I22" i="1" s="1"/>
  <c r="G12" i="1"/>
  <c r="H12" i="1" s="1"/>
  <c r="I12" i="1" s="1"/>
  <c r="G11" i="1"/>
  <c r="H11" i="1" s="1"/>
  <c r="I11" i="1" s="1"/>
  <c r="G9" i="1"/>
  <c r="H9" i="1" s="1"/>
  <c r="I9" i="1" s="1"/>
  <c r="G13" i="1"/>
  <c r="H20" i="1" l="1"/>
  <c r="I20" i="1" s="1"/>
  <c r="G27" i="1"/>
  <c r="H27" i="1" s="1"/>
  <c r="I27" i="1" s="1"/>
  <c r="G21" i="1" l="1"/>
  <c r="N7" i="1"/>
  <c r="G10" i="1"/>
  <c r="G8" i="1"/>
  <c r="G7" i="1"/>
  <c r="O7" i="1" l="1"/>
  <c r="P7" i="1" s="1"/>
  <c r="H21" i="1"/>
  <c r="I21" i="1" s="1"/>
  <c r="H8" i="1"/>
  <c r="I8" i="1" s="1"/>
  <c r="H10" i="1"/>
  <c r="I10" i="1" s="1"/>
  <c r="H13" i="1"/>
  <c r="I13" i="1" s="1"/>
  <c r="H7" i="1"/>
  <c r="P8" i="1" l="1"/>
  <c r="I7" i="1"/>
  <c r="I14" i="1" l="1"/>
</calcChain>
</file>

<file path=xl/sharedStrings.xml><?xml version="1.0" encoding="utf-8"?>
<sst xmlns="http://schemas.openxmlformats.org/spreadsheetml/2006/main" count="167" uniqueCount="61">
  <si>
    <t>Mengenrabatte Klett und Balmer</t>
  </si>
  <si>
    <t>Budgetierung «Die kleinen Sprachstarken»</t>
  </si>
  <si>
    <t>Stückzahl (ab)</t>
  </si>
  <si>
    <t>Rabatt in %</t>
  </si>
  <si>
    <t>«Die kleinen Sprachstarken»</t>
  </si>
  <si>
    <t>Kosten im Einführungsjahr</t>
  </si>
  <si>
    <t>Kosten in den Folgejahren, für neue Klassen</t>
  </si>
  <si>
    <t>Preis</t>
  </si>
  <si>
    <t>Menge</t>
  </si>
  <si>
    <t>Rabatt in CHF</t>
  </si>
  <si>
    <t>Total</t>
  </si>
  <si>
    <r>
      <t xml:space="preserve">Heft 1
</t>
    </r>
    <r>
      <rPr>
        <i/>
        <sz val="11"/>
        <color theme="1"/>
        <rFont val="Calibri"/>
        <family val="2"/>
        <scheme val="minor"/>
      </rPr>
      <t>1 Heft pro Schüler/-in</t>
    </r>
  </si>
  <si>
    <r>
      <t xml:space="preserve">Heft 2
</t>
    </r>
    <r>
      <rPr>
        <i/>
        <sz val="11"/>
        <color theme="1"/>
        <rFont val="Calibri"/>
        <family val="2"/>
        <scheme val="minor"/>
      </rPr>
      <t>1 Heft pro Schüler/-in</t>
    </r>
  </si>
  <si>
    <r>
      <t xml:space="preserve">Begleitband
</t>
    </r>
    <r>
      <rPr>
        <i/>
        <sz val="11"/>
        <rFont val="Calibri"/>
        <family val="2"/>
        <scheme val="minor"/>
      </rPr>
      <t>10 Einjahreslizenzen für die digitalen Materialien</t>
    </r>
  </si>
  <si>
    <t>Kosten pro Schuljahr</t>
  </si>
  <si>
    <r>
      <t xml:space="preserve">Spielepaket 1
</t>
    </r>
    <r>
      <rPr>
        <i/>
        <sz val="11"/>
        <color theme="1"/>
        <rFont val="Calibri"/>
        <family val="2"/>
        <scheme val="minor"/>
      </rPr>
      <t>1 – 2 Pakete pro Klasse</t>
    </r>
  </si>
  <si>
    <r>
      <t xml:space="preserve">Spielepaket 2
</t>
    </r>
    <r>
      <rPr>
        <i/>
        <sz val="11"/>
        <color theme="1"/>
        <rFont val="Calibri"/>
        <family val="2"/>
        <scheme val="minor"/>
      </rPr>
      <t>1 – 2 Pakete pro Klasse</t>
    </r>
  </si>
  <si>
    <r>
      <t xml:space="preserve">Posterpaket
</t>
    </r>
    <r>
      <rPr>
        <i/>
        <sz val="11"/>
        <color theme="1"/>
        <rFont val="Calibri"/>
        <family val="2"/>
        <scheme val="minor"/>
      </rPr>
      <t>1 Paket pro Klasse</t>
    </r>
  </si>
  <si>
    <r>
      <t xml:space="preserve">Bild-Wort-Karten
</t>
    </r>
    <r>
      <rPr>
        <i/>
        <sz val="11"/>
        <color theme="1"/>
        <rFont val="Calibri"/>
        <family val="2"/>
        <scheme val="minor"/>
      </rPr>
      <t>1 Exemplar pro Klasse</t>
    </r>
  </si>
  <si>
    <t>Optionale Lehrwerksteile, Ersatz</t>
  </si>
  <si>
    <r>
      <t xml:space="preserve">Digitale Ausgabe Begleitband
</t>
    </r>
    <r>
      <rPr>
        <i/>
        <sz val="11"/>
        <rFont val="Calibri"/>
        <family val="2"/>
        <scheme val="minor"/>
      </rPr>
      <t>1 Zehnjahreslizenz</t>
    </r>
  </si>
  <si>
    <t>Klett und Balmer Verlag, Grabenstrasse 17, 6340 Baar</t>
  </si>
  <si>
    <t>Telefon 041 726 28 00, info@klett.ch</t>
  </si>
  <si>
    <t>klett.ch, diesprachstarken.ch</t>
  </si>
  <si>
    <t>Preisstand: 1. Januar 2025</t>
  </si>
  <si>
    <t>Budgetierung «Die Sprachstarken 1»</t>
  </si>
  <si>
    <t>«Die Sprachstarken 1» (1. Klasse)</t>
  </si>
  <si>
    <t>Kosten in den Folgejahren, für neue 1. Klassen</t>
  </si>
  <si>
    <r>
      <t xml:space="preserve">5 Arbeitshefte im Paket, 
inkl. 3 digitale Lernwerkstätten (Print/digital)
</t>
    </r>
    <r>
      <rPr>
        <i/>
        <sz val="11"/>
        <color theme="1"/>
        <rFont val="Calibri"/>
        <family val="2"/>
        <scheme val="minor"/>
      </rPr>
      <t>1 Paket pro Schüler/-in</t>
    </r>
  </si>
  <si>
    <r>
      <t xml:space="preserve">Begleitband mit digitalen Inhalten (Print/digital) für Lehrpersonen
</t>
    </r>
    <r>
      <rPr>
        <i/>
        <sz val="11"/>
        <color rgb="FF000000"/>
        <rFont val="Calibri"/>
        <family val="2"/>
        <scheme val="minor"/>
      </rPr>
      <t>10 Einjahreslizenzen für die digitalen Materialien</t>
    </r>
  </si>
  <si>
    <r>
      <rPr>
        <b/>
        <sz val="11"/>
        <color rgb="FF000000"/>
        <rFont val="Calibri"/>
        <scheme val="minor"/>
      </rPr>
      <t xml:space="preserve">Digitale Ausgabe für Lehrpersonen, 5 Arbeitshefte
</t>
    </r>
    <r>
      <rPr>
        <i/>
        <sz val="11"/>
        <color rgb="FF000000"/>
        <rFont val="Calibri"/>
        <scheme val="minor"/>
      </rPr>
      <t>1 Zehnjahreslizenz</t>
    </r>
  </si>
  <si>
    <r>
      <t xml:space="preserve">Anlautposter
</t>
    </r>
    <r>
      <rPr>
        <i/>
        <sz val="11"/>
        <color rgb="FF000000"/>
        <rFont val="Calibri"/>
        <family val="2"/>
        <scheme val="minor"/>
      </rPr>
      <t>1 Poster pro Klasse</t>
    </r>
  </si>
  <si>
    <r>
      <t xml:space="preserve">Tiger-Box (Kartei)
</t>
    </r>
    <r>
      <rPr>
        <i/>
        <sz val="11"/>
        <color rgb="FF000000"/>
        <rFont val="Calibri"/>
        <family val="2"/>
        <scheme val="minor"/>
      </rPr>
      <t>1 Box pro Klasse</t>
    </r>
  </si>
  <si>
    <r>
      <t xml:space="preserve">15 Lesebüchlein mit Kommentar (Box)
</t>
    </r>
    <r>
      <rPr>
        <i/>
        <sz val="11"/>
        <color rgb="FF000000"/>
        <rFont val="Calibri"/>
        <family val="2"/>
        <scheme val="minor"/>
      </rPr>
      <t>1 Box pro Klasse</t>
    </r>
  </si>
  <si>
    <r>
      <t xml:space="preserve">Stempelset mit 5 Buchstaben-Elementen 
</t>
    </r>
    <r>
      <rPr>
        <i/>
        <sz val="11"/>
        <color rgb="FF000000"/>
        <rFont val="Calibri"/>
        <family val="2"/>
        <scheme val="minor"/>
      </rPr>
      <t>Empfohlen: 2 Stempelsets pro Klasse</t>
    </r>
  </si>
  <si>
    <t>Arbeitsheft Lesen</t>
  </si>
  <si>
    <t>Arbeitsheft Schreiben</t>
  </si>
  <si>
    <r>
      <t>Arbeitsheft Hören und Sprechen</t>
    </r>
    <r>
      <rPr>
        <i/>
        <sz val="11"/>
        <color theme="1"/>
        <rFont val="Calibri"/>
        <family val="2"/>
        <scheme val="minor"/>
      </rPr>
      <t/>
    </r>
  </si>
  <si>
    <r>
      <t>Arbeitsheft Buchstaben</t>
    </r>
    <r>
      <rPr>
        <i/>
        <sz val="11"/>
        <color theme="1"/>
        <rFont val="Calibri"/>
        <family val="2"/>
        <scheme val="minor"/>
      </rPr>
      <t/>
    </r>
  </si>
  <si>
    <r>
      <t>Arbeitsheft Schrift</t>
    </r>
    <r>
      <rPr>
        <i/>
        <sz val="11"/>
        <color theme="1"/>
        <rFont val="Calibri"/>
        <family val="2"/>
        <scheme val="minor"/>
      </rPr>
      <t/>
    </r>
  </si>
  <si>
    <r>
      <t xml:space="preserve">Digitale Lernwerkstätten
</t>
    </r>
    <r>
      <rPr>
        <i/>
        <sz val="11"/>
        <color theme="1"/>
        <rFont val="Calibri"/>
        <family val="2"/>
        <scheme val="minor"/>
      </rPr>
      <t>1 Einjahreslizenz</t>
    </r>
  </si>
  <si>
    <t>Anlauttabelle, 10er-Set</t>
  </si>
  <si>
    <t>Didaktikband</t>
  </si>
  <si>
    <t>Budgetierung «Die Sprachstarken 2–6», klassisch</t>
  </si>
  <si>
    <t>«Die Sprachstarken 2–6», klassisch</t>
  </si>
  <si>
    <r>
      <t xml:space="preserve">Sprachbuch mit digitalen Inhalten auf meinklett.ch
</t>
    </r>
    <r>
      <rPr>
        <i/>
        <sz val="11"/>
        <color theme="1"/>
        <rFont val="Calibri"/>
        <family val="2"/>
        <scheme val="minor"/>
      </rPr>
      <t>Mehrweg</t>
    </r>
  </si>
  <si>
    <r>
      <t xml:space="preserve">Arbeitsheft mit digitalen Inhalten auf meinklett.ch
</t>
    </r>
    <r>
      <rPr>
        <i/>
        <sz val="11"/>
        <color theme="1"/>
        <rFont val="Calibri"/>
        <family val="2"/>
        <scheme val="minor"/>
      </rPr>
      <t>1 Arbeitsheft pro Schüler/-in</t>
    </r>
  </si>
  <si>
    <r>
      <t xml:space="preserve">Begleitband mit Unterrichts-Cockpits, Arbeitsblattgenerator und digitalen Inhalten
</t>
    </r>
    <r>
      <rPr>
        <i/>
        <sz val="11"/>
        <color theme="1"/>
        <rFont val="Calibri"/>
        <family val="2"/>
        <scheme val="minor"/>
      </rPr>
      <t>10 Einjahreslizenzen für die digitalen Materialien</t>
    </r>
  </si>
  <si>
    <r>
      <t xml:space="preserve">Karteikarten 2/3
</t>
    </r>
    <r>
      <rPr>
        <i/>
        <sz val="11"/>
        <color theme="1"/>
        <rFont val="Calibri"/>
        <family val="2"/>
        <scheme val="minor"/>
      </rPr>
      <t>1 Box pro Klasse</t>
    </r>
  </si>
  <si>
    <t>Audio-CD</t>
  </si>
  <si>
    <r>
      <t xml:space="preserve">DaZ-Handreichung mit Arbeitsblättern auf meinklett.ch
</t>
    </r>
    <r>
      <rPr>
        <i/>
        <sz val="11"/>
        <color theme="1"/>
        <rFont val="Calibri"/>
        <family val="2"/>
        <scheme val="minor"/>
      </rPr>
      <t>10 Einjahreslizenzen für die digitalen Materialien</t>
    </r>
  </si>
  <si>
    <r>
      <t xml:space="preserve">AdL-Handreichung
</t>
    </r>
    <r>
      <rPr>
        <i/>
        <sz val="11"/>
        <color theme="1"/>
        <rFont val="Calibri"/>
        <family val="2"/>
        <scheme val="minor"/>
      </rPr>
      <t>10 Einjahreslizenzen für die digitalen Materialien</t>
    </r>
  </si>
  <si>
    <t>noch nicht bekannt</t>
  </si>
  <si>
    <r>
      <t xml:space="preserve">Digitale Ausgabe für Lehrpersonen: Sprachbuch, Arbeitsheft, mit Lösungen und Audios
</t>
    </r>
    <r>
      <rPr>
        <i/>
        <sz val="11"/>
        <color theme="1"/>
        <rFont val="Calibri"/>
        <family val="2"/>
        <scheme val="minor"/>
      </rPr>
      <t>1 Zehnjahreslizenz</t>
    </r>
  </si>
  <si>
    <r>
      <rPr>
        <b/>
        <sz val="11"/>
        <color rgb="FF000000"/>
        <rFont val="Calibri"/>
        <scheme val="minor"/>
      </rPr>
      <t xml:space="preserve">Sprachbuch mit digitalen Inhalten auf meinklett.ch
</t>
    </r>
    <r>
      <rPr>
        <i/>
        <sz val="11"/>
        <color rgb="FF000000"/>
        <rFont val="Calibri"/>
        <scheme val="minor"/>
      </rPr>
      <t>Mehrweg</t>
    </r>
  </si>
  <si>
    <t>Preise bis SpSt5 bekannt.</t>
  </si>
  <si>
    <t>Budgetierung «Die Sprachstarken 5/6», komplett digital</t>
  </si>
  <si>
    <t>«Die Sprachstarken 5/6», komplett digital</t>
  </si>
  <si>
    <r>
      <t xml:space="preserve">digiOne 5/6, Ausgabe für Schülerinnen und Schüler
</t>
    </r>
    <r>
      <rPr>
        <i/>
        <sz val="11"/>
        <color theme="1"/>
        <rFont val="Calibri"/>
        <family val="2"/>
        <scheme val="minor"/>
      </rPr>
      <t>1 Jahreslizenz</t>
    </r>
  </si>
  <si>
    <r>
      <t xml:space="preserve">digiOne 5/6, Ausgabe für Lehrpersonen
</t>
    </r>
    <r>
      <rPr>
        <i/>
        <sz val="11"/>
        <color theme="1"/>
        <rFont val="Calibri"/>
        <family val="2"/>
        <scheme val="minor"/>
      </rPr>
      <t>1 Jahreslizenz</t>
    </r>
  </si>
  <si>
    <r>
      <t xml:space="preserve">Karteikarten 4–6
</t>
    </r>
    <r>
      <rPr>
        <i/>
        <sz val="11"/>
        <color theme="1"/>
        <rFont val="Calibri"/>
        <family val="2"/>
        <scheme val="minor"/>
      </rPr>
      <t>1 Box pro Klasse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</si>
</sst>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&quot;CHF&quot;\ #,##0.00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scheme val="minor"/>
    </font>
    <font>
      <i/>
      <sz val="11"/>
      <color rgb="FF00000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164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 wrapText="1"/>
    </xf>
    <xf numFmtId="164" fontId="0" fillId="0" borderId="0" xfId="0" applyNumberFormat="1" applyAlignment="1">
      <alignment vertical="center"/>
    </xf>
    <xf numFmtId="0" fontId="4" fillId="0" borderId="0" xfId="0" applyFont="1"/>
    <xf numFmtId="0" fontId="0" fillId="2" borderId="0" xfId="0" applyFill="1" applyAlignment="1">
      <alignment horizontal="left"/>
    </xf>
    <xf numFmtId="164" fontId="1" fillId="0" borderId="2" xfId="0" applyNumberFormat="1" applyFont="1" applyBorder="1" applyAlignment="1">
      <alignment horizontal="right" vertical="center"/>
    </xf>
    <xf numFmtId="0" fontId="1" fillId="4" borderId="1" xfId="0" applyFont="1" applyFill="1" applyBorder="1" applyAlignment="1">
      <alignment vertical="center"/>
    </xf>
    <xf numFmtId="164" fontId="1" fillId="4" borderId="3" xfId="0" applyNumberFormat="1" applyFont="1" applyFill="1" applyBorder="1" applyAlignment="1">
      <alignment vertical="center"/>
    </xf>
    <xf numFmtId="164" fontId="1" fillId="4" borderId="1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14" fontId="0" fillId="0" borderId="0" xfId="0" applyNumberFormat="1"/>
    <xf numFmtId="0" fontId="5" fillId="0" borderId="0" xfId="0" applyFont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2" fontId="0" fillId="0" borderId="2" xfId="1" applyNumberFormat="1" applyFont="1" applyBorder="1" applyAlignment="1">
      <alignment horizontal="right" vertical="center"/>
    </xf>
    <xf numFmtId="0" fontId="7" fillId="0" borderId="0" xfId="0" applyFont="1"/>
    <xf numFmtId="0" fontId="8" fillId="6" borderId="4" xfId="0" applyFont="1" applyFill="1" applyBorder="1"/>
    <xf numFmtId="0" fontId="8" fillId="6" borderId="5" xfId="0" applyFont="1" applyFill="1" applyBorder="1"/>
    <xf numFmtId="0" fontId="7" fillId="6" borderId="0" xfId="0" applyFont="1" applyFill="1"/>
    <xf numFmtId="2" fontId="7" fillId="6" borderId="7" xfId="1" applyNumberFormat="1" applyFont="1" applyFill="1" applyBorder="1" applyAlignment="1">
      <alignment vertical="center"/>
    </xf>
    <xf numFmtId="0" fontId="7" fillId="6" borderId="6" xfId="0" applyFont="1" applyFill="1" applyBorder="1" applyAlignment="1">
      <alignment vertical="center"/>
    </xf>
    <xf numFmtId="43" fontId="7" fillId="6" borderId="7" xfId="1" applyFont="1" applyFill="1" applyBorder="1" applyAlignment="1">
      <alignment vertical="center"/>
    </xf>
    <xf numFmtId="43" fontId="7" fillId="6" borderId="7" xfId="1" applyFont="1" applyFill="1" applyBorder="1"/>
    <xf numFmtId="0" fontId="5" fillId="0" borderId="0" xfId="0" applyFont="1" applyAlignment="1">
      <alignment vertical="top"/>
    </xf>
    <xf numFmtId="0" fontId="0" fillId="0" borderId="0" xfId="0" applyAlignment="1">
      <alignment vertical="top"/>
    </xf>
    <xf numFmtId="0" fontId="7" fillId="6" borderId="8" xfId="0" applyFont="1" applyFill="1" applyBorder="1" applyAlignment="1">
      <alignment vertical="top"/>
    </xf>
    <xf numFmtId="43" fontId="7" fillId="6" borderId="9" xfId="1" applyFont="1" applyFill="1" applyBorder="1" applyAlignment="1">
      <alignment vertical="top"/>
    </xf>
    <xf numFmtId="0" fontId="9" fillId="0" borderId="0" xfId="0" applyFont="1"/>
    <xf numFmtId="0" fontId="11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164" fontId="0" fillId="0" borderId="2" xfId="0" applyNumberFormat="1" applyBorder="1" applyAlignment="1">
      <alignment horizontal="right" vertical="center" wrapText="1"/>
    </xf>
    <xf numFmtId="164" fontId="0" fillId="7" borderId="2" xfId="0" applyNumberFormat="1" applyFill="1" applyBorder="1" applyAlignment="1">
      <alignment horizontal="right" vertical="center" wrapText="1"/>
    </xf>
    <xf numFmtId="0" fontId="3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5" borderId="0" xfId="0" applyFont="1" applyFill="1" applyAlignment="1">
      <alignment horizontal="center" vertic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klett.ch/shop/lehrwerk/die-sprachstarken-1-6-neue-ausgabe/band/die-sprachstarken-2-neue-ausgabe/978-3-264-84452-8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klett.ch/shop/lehrwerk/die-sprachstarken-1-6-neue-ausgabe/band/die-sprachstarken-2-neue-ausgabe/978-3-264-84452-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AC844-524D-4578-AD4E-E73DF5FB657B}">
  <dimension ref="A1:S124"/>
  <sheetViews>
    <sheetView workbookViewId="0">
      <selection activeCell="O13" sqref="O13"/>
    </sheetView>
  </sheetViews>
  <sheetFormatPr defaultColWidth="11.42578125" defaultRowHeight="15"/>
  <cols>
    <col min="1" max="1" width="12.5703125" customWidth="1"/>
    <col min="2" max="2" width="13.28515625" customWidth="1"/>
    <col min="3" max="3" width="5.140625" customWidth="1"/>
    <col min="4" max="4" width="50.7109375" customWidth="1"/>
    <col min="5" max="5" width="12.28515625" style="3" customWidth="1"/>
    <col min="6" max="6" width="8.7109375" customWidth="1"/>
    <col min="7" max="7" width="11.28515625" bestFit="1" customWidth="1"/>
    <col min="8" max="8" width="13.140625" bestFit="1" customWidth="1"/>
    <col min="9" max="9" width="14" bestFit="1" customWidth="1"/>
    <col min="10" max="10" width="4" customWidth="1"/>
    <col min="11" max="11" width="50.7109375" customWidth="1"/>
    <col min="12" max="12" width="12.28515625" customWidth="1"/>
    <col min="13" max="13" width="8.7109375" customWidth="1"/>
    <col min="14" max="14" width="11.28515625" bestFit="1" customWidth="1"/>
    <col min="15" max="15" width="13.140625" bestFit="1" customWidth="1"/>
    <col min="16" max="16" width="12.85546875" customWidth="1"/>
  </cols>
  <sheetData>
    <row r="1" spans="1:19" ht="18.75">
      <c r="A1" s="23" t="s">
        <v>0</v>
      </c>
      <c r="B1" s="23"/>
      <c r="D1" s="12" t="s">
        <v>1</v>
      </c>
      <c r="E1" s="2"/>
      <c r="K1" s="1"/>
    </row>
    <row r="2" spans="1:19">
      <c r="A2" s="24" t="s">
        <v>2</v>
      </c>
      <c r="B2" s="25" t="s">
        <v>3</v>
      </c>
      <c r="D2" s="1"/>
      <c r="E2" s="2"/>
      <c r="K2" s="1"/>
    </row>
    <row r="3" spans="1:19" ht="18.75" customHeight="1">
      <c r="A3" s="26">
        <v>0</v>
      </c>
      <c r="B3" s="27">
        <v>0</v>
      </c>
      <c r="D3" s="41" t="s">
        <v>4</v>
      </c>
      <c r="E3" s="41"/>
      <c r="F3" s="41"/>
      <c r="G3" s="41"/>
      <c r="H3" s="41"/>
      <c r="I3" s="41"/>
      <c r="J3" s="9"/>
      <c r="K3" s="41" t="s">
        <v>4</v>
      </c>
      <c r="L3" s="41"/>
      <c r="M3" s="41"/>
      <c r="N3" s="41"/>
      <c r="O3" s="41"/>
      <c r="P3" s="41"/>
    </row>
    <row r="4" spans="1:19" s="18" customFormat="1" ht="23.25" customHeight="1">
      <c r="A4" s="28">
        <v>10</v>
      </c>
      <c r="B4" s="29">
        <v>5</v>
      </c>
      <c r="D4" s="42" t="s">
        <v>5</v>
      </c>
      <c r="E4" s="42"/>
      <c r="F4" s="42"/>
      <c r="G4" s="42"/>
      <c r="H4" s="42"/>
      <c r="I4" s="42"/>
      <c r="K4" s="42" t="s">
        <v>6</v>
      </c>
      <c r="L4" s="42"/>
      <c r="M4" s="42"/>
      <c r="N4" s="42"/>
      <c r="O4" s="42"/>
      <c r="P4" s="42"/>
    </row>
    <row r="5" spans="1:19">
      <c r="A5" s="28">
        <v>20</v>
      </c>
      <c r="B5" s="30">
        <v>10</v>
      </c>
      <c r="D5" s="13"/>
      <c r="E5" s="4"/>
      <c r="F5" s="4"/>
      <c r="G5" s="4"/>
      <c r="H5" s="4"/>
      <c r="I5" s="4"/>
      <c r="K5" s="13"/>
      <c r="L5" s="4"/>
      <c r="M5" s="4"/>
      <c r="N5" s="4"/>
      <c r="O5" s="4"/>
      <c r="P5" s="4"/>
    </row>
    <row r="6" spans="1:19" ht="20.100000000000001" customHeight="1">
      <c r="A6" s="28">
        <v>50</v>
      </c>
      <c r="B6" s="30">
        <v>12.5</v>
      </c>
      <c r="D6" s="1"/>
      <c r="E6" s="6" t="s">
        <v>7</v>
      </c>
      <c r="F6" s="5" t="s">
        <v>8</v>
      </c>
      <c r="G6" s="5" t="s">
        <v>3</v>
      </c>
      <c r="H6" s="5" t="s">
        <v>9</v>
      </c>
      <c r="I6" s="5" t="s">
        <v>10</v>
      </c>
      <c r="K6" s="1"/>
      <c r="L6" s="6" t="s">
        <v>7</v>
      </c>
      <c r="M6" s="5" t="s">
        <v>8</v>
      </c>
      <c r="N6" s="5" t="s">
        <v>3</v>
      </c>
      <c r="O6" s="5" t="s">
        <v>9</v>
      </c>
      <c r="P6" s="5" t="s">
        <v>10</v>
      </c>
    </row>
    <row r="7" spans="1:19" ht="30">
      <c r="A7" s="33">
        <v>100</v>
      </c>
      <c r="B7" s="34">
        <v>15</v>
      </c>
      <c r="D7" s="10" t="s">
        <v>11</v>
      </c>
      <c r="E7" s="7">
        <v>10</v>
      </c>
      <c r="F7" s="8">
        <v>0</v>
      </c>
      <c r="G7" s="22">
        <f>VLOOKUP(F7,A3:B7,2,TRUE)</f>
        <v>0</v>
      </c>
      <c r="H7" s="22">
        <f t="shared" ref="H7:H9" si="0">E7*F7*(G7/100)</f>
        <v>0</v>
      </c>
      <c r="I7" s="14">
        <f t="shared" ref="I7:I9" si="1">E7*F7-H7</f>
        <v>0</v>
      </c>
      <c r="J7" s="9"/>
      <c r="K7" s="10" t="s">
        <v>11</v>
      </c>
      <c r="L7" s="7">
        <v>10</v>
      </c>
      <c r="M7" s="8">
        <v>0</v>
      </c>
      <c r="N7" s="21">
        <f>VLOOKUP(M7,A3:B7,2,TRUE)</f>
        <v>0</v>
      </c>
      <c r="O7" s="22">
        <f t="shared" ref="O7:O8" si="2">L7*M7*(N7/100)</f>
        <v>0</v>
      </c>
      <c r="P7" s="14">
        <f t="shared" ref="P7:P8" si="3">L7*M7-O7</f>
        <v>0</v>
      </c>
    </row>
    <row r="8" spans="1:19" ht="30">
      <c r="A8" s="18"/>
      <c r="D8" s="10" t="s">
        <v>12</v>
      </c>
      <c r="E8" s="7">
        <v>10</v>
      </c>
      <c r="F8" s="8">
        <v>0</v>
      </c>
      <c r="G8" s="22">
        <f>VLOOKUP(F8,A3:B7,2,TRUE)</f>
        <v>0</v>
      </c>
      <c r="H8" s="22">
        <f t="shared" si="0"/>
        <v>0</v>
      </c>
      <c r="I8" s="14">
        <f t="shared" si="1"/>
        <v>0</v>
      </c>
      <c r="J8" s="9"/>
      <c r="K8" s="10" t="s">
        <v>12</v>
      </c>
      <c r="L8" s="7">
        <v>10</v>
      </c>
      <c r="M8" s="8">
        <v>0</v>
      </c>
      <c r="N8" s="21">
        <f>VLOOKUP(M8,A3:B7,2,TRUE)</f>
        <v>0</v>
      </c>
      <c r="O8" s="22">
        <f t="shared" si="2"/>
        <v>0</v>
      </c>
      <c r="P8" s="14">
        <f t="shared" si="3"/>
        <v>0</v>
      </c>
    </row>
    <row r="9" spans="1:19" ht="30.75" thickBot="1">
      <c r="A9" s="18"/>
      <c r="B9" s="18"/>
      <c r="D9" s="37" t="s">
        <v>13</v>
      </c>
      <c r="E9" s="7">
        <v>94</v>
      </c>
      <c r="F9" s="8">
        <v>0</v>
      </c>
      <c r="G9" s="22">
        <f>VLOOKUP(F9,A3:B7,2,TRUE)</f>
        <v>0</v>
      </c>
      <c r="H9" s="22">
        <f t="shared" si="0"/>
        <v>0</v>
      </c>
      <c r="I9" s="14">
        <f t="shared" si="1"/>
        <v>0</v>
      </c>
      <c r="J9" s="9"/>
      <c r="K9" s="15" t="s">
        <v>14</v>
      </c>
      <c r="L9" s="16"/>
      <c r="M9" s="15"/>
      <c r="N9" s="15"/>
      <c r="O9" s="15"/>
      <c r="P9" s="17">
        <f>SUM(P7:P8)</f>
        <v>0</v>
      </c>
    </row>
    <row r="10" spans="1:19" ht="30.75" thickTop="1">
      <c r="A10" s="18"/>
      <c r="D10" s="10" t="s">
        <v>15</v>
      </c>
      <c r="E10" s="7">
        <v>16.899999999999999</v>
      </c>
      <c r="F10" s="8">
        <v>0</v>
      </c>
      <c r="G10" s="22">
        <f>VLOOKUP(F10,A3:B7,2,TRUE)</f>
        <v>0</v>
      </c>
      <c r="H10" s="21">
        <f>E10*F10*(G10/100)</f>
        <v>0</v>
      </c>
      <c r="I10" s="14">
        <f>E10*F10-H10</f>
        <v>0</v>
      </c>
    </row>
    <row r="11" spans="1:19" ht="30">
      <c r="A11" s="18"/>
      <c r="D11" s="10" t="s">
        <v>16</v>
      </c>
      <c r="E11" s="7">
        <v>16.899999999999999</v>
      </c>
      <c r="F11" s="8">
        <v>0</v>
      </c>
      <c r="G11" s="22">
        <f>VLOOKUP(F11,A3:B7,2,TRUE)</f>
        <v>0</v>
      </c>
      <c r="H11" s="21">
        <f>E11*F11*(G11/100)</f>
        <v>0</v>
      </c>
      <c r="I11" s="14">
        <f>E11*F11-H11</f>
        <v>0</v>
      </c>
      <c r="J11" s="9"/>
    </row>
    <row r="12" spans="1:19" s="32" customFormat="1" ht="30">
      <c r="A12" s="31"/>
      <c r="D12" s="10" t="s">
        <v>17</v>
      </c>
      <c r="E12" s="39">
        <v>46</v>
      </c>
      <c r="F12" s="8">
        <v>0</v>
      </c>
      <c r="G12" s="22">
        <f>VLOOKUP(F12,A3:B7,2,TRUE)</f>
        <v>0</v>
      </c>
      <c r="H12" s="22">
        <f>E12*F12*(G12/100)</f>
        <v>0</v>
      </c>
      <c r="I12" s="14">
        <f>E12*F12-H12</f>
        <v>0</v>
      </c>
      <c r="K12"/>
      <c r="L12"/>
      <c r="M12"/>
      <c r="N12"/>
      <c r="O12"/>
      <c r="P12"/>
      <c r="Q12"/>
      <c r="R12"/>
      <c r="S12"/>
    </row>
    <row r="13" spans="1:19" s="32" customFormat="1" ht="30">
      <c r="A13" s="31"/>
      <c r="D13" s="10" t="s">
        <v>18</v>
      </c>
      <c r="E13" s="39">
        <v>46</v>
      </c>
      <c r="F13" s="8">
        <v>0</v>
      </c>
      <c r="G13" s="22">
        <f>VLOOKUP(F13,A3:B7,2,TRUE)</f>
        <v>0</v>
      </c>
      <c r="H13" s="21">
        <f>E13*F13*(G13/100)</f>
        <v>0</v>
      </c>
      <c r="I13" s="14">
        <f>E13*F13-H13</f>
        <v>0</v>
      </c>
      <c r="K13"/>
      <c r="L13"/>
      <c r="M13"/>
      <c r="N13"/>
      <c r="O13"/>
      <c r="P13"/>
    </row>
    <row r="14" spans="1:19" ht="18" thickBot="1">
      <c r="A14" s="18"/>
      <c r="B14" s="18"/>
      <c r="D14" s="15" t="s">
        <v>14</v>
      </c>
      <c r="E14" s="16"/>
      <c r="F14" s="15"/>
      <c r="G14" s="15"/>
      <c r="H14" s="15"/>
      <c r="I14" s="17">
        <f>SUM(I7:I13)</f>
        <v>0</v>
      </c>
      <c r="J14" s="9"/>
    </row>
    <row r="15" spans="1:19" ht="39.75" customHeight="1" thickTop="1">
      <c r="A15" s="18"/>
      <c r="B15" s="18"/>
      <c r="D15" s="9"/>
      <c r="E15" s="11"/>
      <c r="F15" s="9"/>
      <c r="G15" s="9"/>
      <c r="H15" s="9"/>
      <c r="I15" s="9"/>
      <c r="J15" s="9"/>
    </row>
    <row r="16" spans="1:19" ht="33" customHeight="1">
      <c r="A16" s="18"/>
      <c r="B16" s="18"/>
      <c r="J16" s="9"/>
      <c r="K16" s="32"/>
      <c r="L16" s="32"/>
      <c r="M16" s="32"/>
      <c r="N16" s="32"/>
      <c r="O16" s="32"/>
      <c r="P16" s="32"/>
    </row>
    <row r="17" spans="1:16" ht="35.25" customHeight="1">
      <c r="A17" s="18"/>
      <c r="B17" s="18"/>
      <c r="J17" s="9"/>
      <c r="K17" s="32"/>
      <c r="L17" s="32"/>
      <c r="M17" s="32"/>
      <c r="N17" s="32"/>
      <c r="O17" s="32"/>
      <c r="P17" s="32"/>
    </row>
    <row r="18" spans="1:16" ht="27" customHeight="1">
      <c r="A18" s="18"/>
      <c r="B18" s="18"/>
      <c r="D18" s="43" t="s">
        <v>19</v>
      </c>
      <c r="E18" s="43"/>
      <c r="F18" s="43"/>
      <c r="G18" s="43"/>
      <c r="H18" s="43"/>
      <c r="I18" s="43"/>
    </row>
    <row r="19" spans="1:16" ht="18.75" customHeight="1">
      <c r="A19" s="18"/>
      <c r="B19" s="18"/>
      <c r="D19" s="1"/>
      <c r="E19" s="6" t="s">
        <v>7</v>
      </c>
      <c r="F19" s="5" t="s">
        <v>8</v>
      </c>
      <c r="G19" s="5" t="s">
        <v>3</v>
      </c>
      <c r="H19" s="5" t="s">
        <v>9</v>
      </c>
      <c r="I19" s="5" t="s">
        <v>10</v>
      </c>
      <c r="J19" s="9"/>
    </row>
    <row r="20" spans="1:16" ht="30">
      <c r="A20" s="18"/>
      <c r="D20" s="37" t="s">
        <v>20</v>
      </c>
      <c r="E20" s="7">
        <v>94</v>
      </c>
      <c r="F20" s="8">
        <v>0</v>
      </c>
      <c r="G20" s="21">
        <f>VLOOKUP(F20,A3:B7,2,TRUE)</f>
        <v>0</v>
      </c>
      <c r="H20" s="21">
        <f t="shared" ref="H20" si="4">E20*F20*(G20/100)</f>
        <v>0</v>
      </c>
      <c r="I20" s="14">
        <f t="shared" ref="I20" si="5">E20*F20-H20</f>
        <v>0</v>
      </c>
    </row>
    <row r="21" spans="1:16" s="9" customFormat="1" ht="17.25">
      <c r="A21" s="18"/>
      <c r="D21"/>
      <c r="E21" s="3"/>
      <c r="F21"/>
      <c r="G21"/>
      <c r="H21"/>
      <c r="I21"/>
      <c r="K21"/>
      <c r="L21"/>
      <c r="M21"/>
      <c r="N21"/>
      <c r="O21"/>
      <c r="P21" s="19"/>
    </row>
    <row r="22" spans="1:16" ht="17.25">
      <c r="A22" s="18"/>
      <c r="D22" t="s">
        <v>21</v>
      </c>
    </row>
    <row r="23" spans="1:16" ht="17.25">
      <c r="A23" s="18"/>
      <c r="D23" t="s">
        <v>22</v>
      </c>
    </row>
    <row r="24" spans="1:16" ht="17.25">
      <c r="A24" s="18"/>
      <c r="D24" t="s">
        <v>23</v>
      </c>
    </row>
    <row r="25" spans="1:16" ht="17.25">
      <c r="A25" s="18"/>
      <c r="D25" t="s">
        <v>24</v>
      </c>
      <c r="J25" s="9"/>
    </row>
    <row r="26" spans="1:16" ht="17.25">
      <c r="A26" s="18"/>
    </row>
    <row r="27" spans="1:16" ht="17.25">
      <c r="A27" s="18"/>
      <c r="D27" s="35"/>
    </row>
    <row r="28" spans="1:16" ht="17.25">
      <c r="A28" s="18"/>
    </row>
    <row r="29" spans="1:16" ht="17.25">
      <c r="A29" s="18"/>
    </row>
    <row r="30" spans="1:16" ht="17.25">
      <c r="A30" s="18"/>
    </row>
    <row r="31" spans="1:16" ht="17.25">
      <c r="A31" s="18"/>
    </row>
    <row r="32" spans="1:16" ht="17.25">
      <c r="A32" s="18"/>
    </row>
    <row r="33" spans="1:1" ht="17.25">
      <c r="A33" s="18"/>
    </row>
    <row r="34" spans="1:1" ht="17.25">
      <c r="A34" s="18"/>
    </row>
    <row r="35" spans="1:1" ht="17.25">
      <c r="A35" s="18"/>
    </row>
    <row r="36" spans="1:1" ht="17.25">
      <c r="A36" s="18"/>
    </row>
    <row r="37" spans="1:1" ht="17.25">
      <c r="A37" s="18"/>
    </row>
    <row r="38" spans="1:1" ht="17.25">
      <c r="A38" s="18"/>
    </row>
    <row r="39" spans="1:1" ht="17.25">
      <c r="A39" s="18"/>
    </row>
    <row r="40" spans="1:1" ht="17.25">
      <c r="A40" s="18"/>
    </row>
    <row r="41" spans="1:1" ht="17.25">
      <c r="A41" s="18"/>
    </row>
    <row r="42" spans="1:1" ht="17.25">
      <c r="A42" s="18"/>
    </row>
    <row r="43" spans="1:1" ht="17.25">
      <c r="A43" s="18"/>
    </row>
    <row r="44" spans="1:1" ht="17.25">
      <c r="A44" s="18"/>
    </row>
    <row r="45" spans="1:1" ht="17.25">
      <c r="A45" s="18"/>
    </row>
    <row r="46" spans="1:1" ht="17.25">
      <c r="A46" s="18"/>
    </row>
    <row r="47" spans="1:1" ht="17.25">
      <c r="A47" s="18"/>
    </row>
    <row r="48" spans="1:1" ht="17.25">
      <c r="A48" s="18"/>
    </row>
    <row r="49" spans="1:1" ht="17.25">
      <c r="A49" s="18"/>
    </row>
    <row r="50" spans="1:1" ht="17.25">
      <c r="A50" s="18"/>
    </row>
    <row r="51" spans="1:1" ht="17.25">
      <c r="A51" s="18"/>
    </row>
    <row r="52" spans="1:1" ht="17.25">
      <c r="A52" s="18"/>
    </row>
    <row r="53" spans="1:1" ht="17.25">
      <c r="A53" s="18"/>
    </row>
    <row r="54" spans="1:1" ht="17.25">
      <c r="A54" s="18"/>
    </row>
    <row r="55" spans="1:1" ht="17.25">
      <c r="A55" s="18"/>
    </row>
    <row r="56" spans="1:1" ht="17.25">
      <c r="A56" s="18"/>
    </row>
    <row r="57" spans="1:1" ht="17.25">
      <c r="A57" s="18"/>
    </row>
    <row r="58" spans="1:1" ht="17.25">
      <c r="A58" s="18"/>
    </row>
    <row r="59" spans="1:1" ht="17.25">
      <c r="A59" s="18"/>
    </row>
    <row r="60" spans="1:1" ht="17.25">
      <c r="A60" s="18"/>
    </row>
    <row r="61" spans="1:1" ht="17.25">
      <c r="A61" s="18"/>
    </row>
    <row r="62" spans="1:1" ht="17.25">
      <c r="A62" s="18"/>
    </row>
    <row r="63" spans="1:1" ht="17.25">
      <c r="A63" s="18"/>
    </row>
    <row r="64" spans="1:1" ht="17.25">
      <c r="A64" s="18"/>
    </row>
    <row r="65" spans="1:1" ht="17.25">
      <c r="A65" s="18"/>
    </row>
    <row r="66" spans="1:1" ht="17.25">
      <c r="A66" s="18"/>
    </row>
    <row r="67" spans="1:1" ht="17.25">
      <c r="A67" s="18"/>
    </row>
    <row r="68" spans="1:1" ht="17.25">
      <c r="A68" s="18"/>
    </row>
    <row r="69" spans="1:1" ht="17.25">
      <c r="A69" s="18"/>
    </row>
    <row r="70" spans="1:1" ht="17.25">
      <c r="A70" s="18"/>
    </row>
    <row r="71" spans="1:1" ht="17.25">
      <c r="A71" s="18"/>
    </row>
    <row r="72" spans="1:1" ht="17.25">
      <c r="A72" s="18"/>
    </row>
    <row r="73" spans="1:1" ht="17.25">
      <c r="A73" s="18"/>
    </row>
    <row r="74" spans="1:1" ht="17.25">
      <c r="A74" s="18"/>
    </row>
    <row r="75" spans="1:1" ht="17.25">
      <c r="A75" s="18"/>
    </row>
    <row r="76" spans="1:1" ht="17.25">
      <c r="A76" s="18"/>
    </row>
    <row r="77" spans="1:1" ht="17.25">
      <c r="A77" s="18"/>
    </row>
    <row r="78" spans="1:1" ht="17.25">
      <c r="A78" s="18"/>
    </row>
    <row r="79" spans="1:1" ht="17.25">
      <c r="A79" s="18"/>
    </row>
    <row r="80" spans="1:1" ht="17.25">
      <c r="A80" s="18"/>
    </row>
    <row r="81" spans="1:1" ht="17.25">
      <c r="A81" s="18"/>
    </row>
    <row r="82" spans="1:1" ht="17.25">
      <c r="A82" s="18"/>
    </row>
    <row r="83" spans="1:1" ht="17.25">
      <c r="A83" s="18"/>
    </row>
    <row r="84" spans="1:1" ht="17.25">
      <c r="A84" s="18"/>
    </row>
    <row r="85" spans="1:1" ht="17.25">
      <c r="A85" s="18"/>
    </row>
    <row r="86" spans="1:1" ht="17.25">
      <c r="A86" s="18"/>
    </row>
    <row r="87" spans="1:1" ht="17.25">
      <c r="A87" s="18"/>
    </row>
    <row r="88" spans="1:1" ht="17.25">
      <c r="A88" s="18"/>
    </row>
    <row r="89" spans="1:1" ht="17.25">
      <c r="A89" s="20"/>
    </row>
    <row r="90" spans="1:1" ht="17.25">
      <c r="A90" s="18"/>
    </row>
    <row r="91" spans="1:1" ht="17.25">
      <c r="A91" s="18"/>
    </row>
    <row r="92" spans="1:1" ht="17.25">
      <c r="A92" s="18"/>
    </row>
    <row r="93" spans="1:1" ht="17.25">
      <c r="A93" s="18"/>
    </row>
    <row r="94" spans="1:1" ht="17.25">
      <c r="A94" s="18"/>
    </row>
    <row r="95" spans="1:1" ht="17.25">
      <c r="A95" s="18"/>
    </row>
    <row r="96" spans="1:1" ht="17.25">
      <c r="A96" s="18"/>
    </row>
    <row r="97" spans="1:1" ht="17.25">
      <c r="A97" s="18"/>
    </row>
    <row r="98" spans="1:1" ht="17.25">
      <c r="A98" s="18"/>
    </row>
    <row r="99" spans="1:1" ht="17.25">
      <c r="A99" s="18"/>
    </row>
    <row r="100" spans="1:1" ht="17.25">
      <c r="A100" s="18"/>
    </row>
    <row r="101" spans="1:1" ht="17.25">
      <c r="A101" s="18"/>
    </row>
    <row r="102" spans="1:1" ht="17.25">
      <c r="A102" s="18"/>
    </row>
    <row r="103" spans="1:1" ht="17.25">
      <c r="A103" s="18"/>
    </row>
    <row r="104" spans="1:1" ht="17.25">
      <c r="A104" s="18"/>
    </row>
    <row r="105" spans="1:1" ht="17.25">
      <c r="A105" s="18"/>
    </row>
    <row r="106" spans="1:1" ht="17.25">
      <c r="A106" s="18"/>
    </row>
    <row r="107" spans="1:1" ht="17.25">
      <c r="A107" s="18"/>
    </row>
    <row r="108" spans="1:1" ht="17.25">
      <c r="A108" s="18"/>
    </row>
    <row r="109" spans="1:1" ht="17.25">
      <c r="A109" s="18"/>
    </row>
    <row r="110" spans="1:1" ht="17.25">
      <c r="A110" s="18"/>
    </row>
    <row r="111" spans="1:1" ht="17.25">
      <c r="A111" s="18"/>
    </row>
    <row r="112" spans="1:1" ht="17.25">
      <c r="A112" s="18"/>
    </row>
    <row r="113" spans="1:1" ht="17.25">
      <c r="A113" s="18"/>
    </row>
    <row r="114" spans="1:1" ht="17.25">
      <c r="A114" s="18"/>
    </row>
    <row r="115" spans="1:1" ht="17.25">
      <c r="A115" s="18"/>
    </row>
    <row r="116" spans="1:1" ht="17.25">
      <c r="A116" s="18"/>
    </row>
    <row r="117" spans="1:1" ht="17.25">
      <c r="A117" s="18"/>
    </row>
    <row r="118" spans="1:1" ht="17.25">
      <c r="A118" s="18"/>
    </row>
    <row r="119" spans="1:1" ht="17.25">
      <c r="A119" s="18"/>
    </row>
    <row r="120" spans="1:1" ht="17.25">
      <c r="A120" s="18"/>
    </row>
    <row r="121" spans="1:1" ht="17.25">
      <c r="A121" s="18"/>
    </row>
    <row r="122" spans="1:1" ht="17.25">
      <c r="A122" s="18"/>
    </row>
    <row r="123" spans="1:1" ht="17.25">
      <c r="A123" s="18"/>
    </row>
    <row r="124" spans="1:1" ht="17.25">
      <c r="A124" s="18"/>
    </row>
  </sheetData>
  <mergeCells count="5">
    <mergeCell ref="D3:I3"/>
    <mergeCell ref="K3:P3"/>
    <mergeCell ref="D4:I4"/>
    <mergeCell ref="K4:P4"/>
    <mergeCell ref="D18:I18"/>
  </mergeCells>
  <pageMargins left="0.7" right="0.7" top="0.78740157499999996" bottom="0.78740157499999996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6"/>
  <sheetViews>
    <sheetView zoomScale="110" zoomScaleNormal="110" zoomScaleSheetLayoutView="110" workbookViewId="0">
      <selection activeCell="K15" sqref="K15"/>
    </sheetView>
  </sheetViews>
  <sheetFormatPr defaultColWidth="11.42578125" defaultRowHeight="15"/>
  <cols>
    <col min="1" max="1" width="12.5703125" customWidth="1"/>
    <col min="2" max="2" width="13.28515625" customWidth="1"/>
    <col min="3" max="3" width="5.140625" customWidth="1"/>
    <col min="4" max="4" width="50.7109375" customWidth="1"/>
    <col min="5" max="5" width="12.28515625" style="3" customWidth="1"/>
    <col min="6" max="6" width="8.7109375" customWidth="1"/>
    <col min="7" max="7" width="11.28515625" bestFit="1" customWidth="1"/>
    <col min="8" max="8" width="13.140625" bestFit="1" customWidth="1"/>
    <col min="9" max="9" width="14" bestFit="1" customWidth="1"/>
    <col min="10" max="10" width="4" customWidth="1"/>
    <col min="11" max="11" width="50.7109375" customWidth="1"/>
    <col min="12" max="12" width="12.28515625" customWidth="1"/>
    <col min="13" max="13" width="8.7109375" customWidth="1"/>
    <col min="14" max="14" width="11.28515625" bestFit="1" customWidth="1"/>
    <col min="15" max="15" width="13.140625" bestFit="1" customWidth="1"/>
    <col min="16" max="16" width="12.85546875" customWidth="1"/>
  </cols>
  <sheetData>
    <row r="1" spans="1:16" ht="18.75">
      <c r="A1" s="23" t="s">
        <v>0</v>
      </c>
      <c r="B1" s="23"/>
      <c r="D1" s="12" t="s">
        <v>25</v>
      </c>
      <c r="E1" s="2"/>
      <c r="K1" s="1"/>
    </row>
    <row r="2" spans="1:16">
      <c r="A2" s="24" t="s">
        <v>2</v>
      </c>
      <c r="B2" s="25" t="s">
        <v>3</v>
      </c>
      <c r="D2" s="1"/>
      <c r="E2" s="2"/>
      <c r="K2" s="1"/>
    </row>
    <row r="3" spans="1:16" ht="18.75" customHeight="1">
      <c r="A3" s="26">
        <v>0</v>
      </c>
      <c r="B3" s="27">
        <v>0</v>
      </c>
      <c r="D3" s="41" t="s">
        <v>26</v>
      </c>
      <c r="E3" s="41"/>
      <c r="F3" s="41"/>
      <c r="G3" s="41"/>
      <c r="H3" s="41"/>
      <c r="I3" s="41"/>
      <c r="J3" s="9"/>
      <c r="K3" s="41" t="s">
        <v>26</v>
      </c>
      <c r="L3" s="41"/>
      <c r="M3" s="41"/>
      <c r="N3" s="41"/>
      <c r="O3" s="41"/>
      <c r="P3" s="41"/>
    </row>
    <row r="4" spans="1:16" s="18" customFormat="1" ht="23.25" customHeight="1">
      <c r="A4" s="28">
        <v>10</v>
      </c>
      <c r="B4" s="29">
        <v>5</v>
      </c>
      <c r="D4" s="42" t="s">
        <v>5</v>
      </c>
      <c r="E4" s="42"/>
      <c r="F4" s="42"/>
      <c r="G4" s="42"/>
      <c r="H4" s="42"/>
      <c r="I4" s="42"/>
      <c r="K4" s="42" t="s">
        <v>27</v>
      </c>
      <c r="L4" s="42"/>
      <c r="M4" s="42"/>
      <c r="N4" s="42"/>
      <c r="O4" s="42"/>
      <c r="P4" s="42"/>
    </row>
    <row r="5" spans="1:16">
      <c r="A5" s="28">
        <v>20</v>
      </c>
      <c r="B5" s="30">
        <v>10</v>
      </c>
      <c r="D5" s="13"/>
      <c r="E5" s="4"/>
      <c r="F5" s="4"/>
      <c r="G5" s="4"/>
      <c r="H5" s="4"/>
      <c r="I5" s="4"/>
      <c r="K5" s="13"/>
      <c r="L5" s="4"/>
      <c r="M5" s="4"/>
      <c r="N5" s="4"/>
      <c r="O5" s="4"/>
      <c r="P5" s="4"/>
    </row>
    <row r="6" spans="1:16" ht="20.100000000000001" customHeight="1">
      <c r="A6" s="28">
        <v>50</v>
      </c>
      <c r="B6" s="30">
        <v>12.5</v>
      </c>
      <c r="D6" s="1"/>
      <c r="E6" s="6" t="s">
        <v>7</v>
      </c>
      <c r="F6" s="5" t="s">
        <v>8</v>
      </c>
      <c r="G6" s="5" t="s">
        <v>3</v>
      </c>
      <c r="H6" s="5" t="s">
        <v>9</v>
      </c>
      <c r="I6" s="5" t="s">
        <v>10</v>
      </c>
      <c r="K6" s="1"/>
      <c r="L6" s="6" t="s">
        <v>7</v>
      </c>
      <c r="M6" s="5" t="s">
        <v>8</v>
      </c>
      <c r="N6" s="5" t="s">
        <v>3</v>
      </c>
      <c r="O6" s="5" t="s">
        <v>9</v>
      </c>
      <c r="P6" s="5" t="s">
        <v>10</v>
      </c>
    </row>
    <row r="7" spans="1:16" ht="49.5" customHeight="1">
      <c r="A7" s="33">
        <v>100</v>
      </c>
      <c r="B7" s="34">
        <v>15</v>
      </c>
      <c r="D7" s="10" t="s">
        <v>28</v>
      </c>
      <c r="E7" s="7">
        <v>43</v>
      </c>
      <c r="F7" s="8">
        <v>0</v>
      </c>
      <c r="G7" s="22">
        <f>VLOOKUP(F7,A3:B7,2,TRUE)</f>
        <v>0</v>
      </c>
      <c r="H7" s="22">
        <f>E7*F7*(G7/100)</f>
        <v>0</v>
      </c>
      <c r="I7" s="14">
        <f>E7*F7-H7</f>
        <v>0</v>
      </c>
      <c r="J7" s="9"/>
      <c r="K7" s="10" t="s">
        <v>28</v>
      </c>
      <c r="L7" s="7">
        <v>43</v>
      </c>
      <c r="M7" s="8">
        <v>0</v>
      </c>
      <c r="N7" s="21">
        <f>VLOOKUP(M7,A3:B7,2,TRUE)</f>
        <v>0</v>
      </c>
      <c r="O7" s="21">
        <f>L7*M7*(N7/100)</f>
        <v>0</v>
      </c>
      <c r="P7" s="14">
        <f>L7*M7-O7</f>
        <v>0</v>
      </c>
    </row>
    <row r="8" spans="1:16" ht="42" customHeight="1" thickBot="1">
      <c r="A8" s="18"/>
      <c r="D8" s="36" t="s">
        <v>29</v>
      </c>
      <c r="E8" s="7">
        <v>65</v>
      </c>
      <c r="F8" s="8">
        <v>0</v>
      </c>
      <c r="G8" s="22">
        <f>VLOOKUP(F8,A3:B7,2,TRUE)</f>
        <v>0</v>
      </c>
      <c r="H8" s="22">
        <f t="shared" ref="H8:H13" si="0">E8*F8*(G8/100)</f>
        <v>0</v>
      </c>
      <c r="I8" s="14">
        <f t="shared" ref="I8:I13" si="1">E8*F8-H8</f>
        <v>0</v>
      </c>
      <c r="J8" s="9"/>
      <c r="K8" s="15" t="s">
        <v>14</v>
      </c>
      <c r="L8" s="16"/>
      <c r="M8" s="15"/>
      <c r="N8" s="15"/>
      <c r="O8" s="15"/>
      <c r="P8" s="17">
        <f>SUM(P7:P7)</f>
        <v>0</v>
      </c>
    </row>
    <row r="9" spans="1:16" ht="36.75" customHeight="1" thickTop="1">
      <c r="A9" s="18"/>
      <c r="B9" s="18"/>
      <c r="D9" s="38" t="s">
        <v>30</v>
      </c>
      <c r="E9" s="7">
        <v>65</v>
      </c>
      <c r="F9" s="8">
        <v>0</v>
      </c>
      <c r="G9" s="22">
        <f>VLOOKUP(F9,A3:B7,2,TRUE)</f>
        <v>0</v>
      </c>
      <c r="H9" s="22">
        <f t="shared" si="0"/>
        <v>0</v>
      </c>
      <c r="I9" s="14">
        <f t="shared" si="1"/>
        <v>0</v>
      </c>
      <c r="J9" s="9"/>
      <c r="K9" s="9"/>
      <c r="L9" s="11"/>
      <c r="M9" s="9"/>
      <c r="N9" s="9"/>
      <c r="O9" s="9"/>
      <c r="P9" s="9"/>
    </row>
    <row r="10" spans="1:16" ht="31.5" customHeight="1">
      <c r="A10" s="18"/>
      <c r="B10" s="18"/>
      <c r="D10" s="36" t="s">
        <v>31</v>
      </c>
      <c r="E10" s="7">
        <v>21</v>
      </c>
      <c r="F10" s="8">
        <v>0</v>
      </c>
      <c r="G10" s="22">
        <f>VLOOKUP(F10,A3:B7,2,TRUE)</f>
        <v>0</v>
      </c>
      <c r="H10" s="22">
        <f t="shared" si="0"/>
        <v>0</v>
      </c>
      <c r="I10" s="14">
        <f t="shared" si="1"/>
        <v>0</v>
      </c>
      <c r="J10" s="9"/>
    </row>
    <row r="11" spans="1:16" ht="39.75" customHeight="1">
      <c r="A11" s="18"/>
      <c r="B11" s="18"/>
      <c r="D11" s="36" t="s">
        <v>32</v>
      </c>
      <c r="E11" s="7">
        <v>39.9</v>
      </c>
      <c r="F11" s="8">
        <v>0</v>
      </c>
      <c r="G11" s="22">
        <f>VLOOKUP(F11,A3:B7,2,TRUE)</f>
        <v>0</v>
      </c>
      <c r="H11" s="22">
        <f t="shared" si="0"/>
        <v>0</v>
      </c>
      <c r="I11" s="14">
        <f t="shared" si="1"/>
        <v>0</v>
      </c>
      <c r="J11" s="9"/>
    </row>
    <row r="12" spans="1:16" ht="33" customHeight="1">
      <c r="A12" s="18"/>
      <c r="B12" s="18"/>
      <c r="D12" s="36" t="s">
        <v>33</v>
      </c>
      <c r="E12" s="7">
        <v>83</v>
      </c>
      <c r="F12" s="8">
        <v>0</v>
      </c>
      <c r="G12" s="22">
        <f>VLOOKUP(F12,A3:B7,2,TRUE)</f>
        <v>0</v>
      </c>
      <c r="H12" s="22">
        <f t="shared" si="0"/>
        <v>0</v>
      </c>
      <c r="I12" s="14">
        <f t="shared" si="1"/>
        <v>0</v>
      </c>
      <c r="J12" s="9"/>
    </row>
    <row r="13" spans="1:16" ht="35.25" customHeight="1">
      <c r="A13" s="18"/>
      <c r="B13" s="18"/>
      <c r="D13" s="36" t="s">
        <v>34</v>
      </c>
      <c r="E13" s="7">
        <v>31.5</v>
      </c>
      <c r="F13" s="8">
        <v>0</v>
      </c>
      <c r="G13" s="22">
        <f>VLOOKUP(F13,A3:B7,2,TRUE)</f>
        <v>0</v>
      </c>
      <c r="H13" s="22">
        <f t="shared" si="0"/>
        <v>0</v>
      </c>
      <c r="I13" s="14">
        <f t="shared" si="1"/>
        <v>0</v>
      </c>
      <c r="J13" s="9"/>
    </row>
    <row r="14" spans="1:16" ht="27" customHeight="1" thickBot="1">
      <c r="A14" s="18"/>
      <c r="B14" s="18"/>
      <c r="D14" s="15" t="s">
        <v>14</v>
      </c>
      <c r="E14" s="16"/>
      <c r="F14" s="15"/>
      <c r="G14" s="15"/>
      <c r="H14" s="15"/>
      <c r="I14" s="17">
        <f>SUM(I7:I13)</f>
        <v>0</v>
      </c>
      <c r="K14" s="32"/>
      <c r="L14" s="32"/>
      <c r="M14" s="32"/>
      <c r="N14" s="32"/>
      <c r="O14" s="32"/>
      <c r="P14" s="32"/>
    </row>
    <row r="15" spans="1:16" ht="18.75" customHeight="1" thickTop="1">
      <c r="A15" s="18"/>
      <c r="B15" s="18"/>
      <c r="D15" s="9"/>
      <c r="E15" s="11"/>
      <c r="F15" s="9"/>
      <c r="G15" s="9"/>
      <c r="H15" s="9"/>
      <c r="I15" s="9"/>
      <c r="J15" s="9"/>
      <c r="K15" s="32"/>
      <c r="L15" s="32"/>
      <c r="M15" s="32"/>
      <c r="N15" s="32"/>
      <c r="O15" s="32"/>
      <c r="P15" s="32"/>
    </row>
    <row r="16" spans="1:16" ht="20.100000000000001" customHeight="1">
      <c r="A16" s="18"/>
    </row>
    <row r="17" spans="1:16" ht="18.75" customHeight="1">
      <c r="A17" s="18"/>
      <c r="J17" s="9"/>
    </row>
    <row r="18" spans="1:16" s="32" customFormat="1" ht="33" customHeight="1">
      <c r="A18" s="31"/>
      <c r="D18" s="43" t="s">
        <v>19</v>
      </c>
      <c r="E18" s="43"/>
      <c r="F18" s="43"/>
      <c r="G18" s="43"/>
      <c r="H18" s="43"/>
      <c r="I18" s="43"/>
      <c r="K18"/>
      <c r="L18"/>
      <c r="M18"/>
      <c r="N18"/>
      <c r="O18"/>
      <c r="P18"/>
    </row>
    <row r="19" spans="1:16" s="32" customFormat="1" ht="32.25" customHeight="1">
      <c r="A19" s="31"/>
      <c r="D19" s="1"/>
      <c r="E19" s="6" t="s">
        <v>7</v>
      </c>
      <c r="F19" s="5" t="s">
        <v>8</v>
      </c>
      <c r="G19" s="5" t="s">
        <v>3</v>
      </c>
      <c r="H19" s="5" t="s">
        <v>9</v>
      </c>
      <c r="I19" s="5" t="s">
        <v>10</v>
      </c>
      <c r="K19"/>
      <c r="L19"/>
      <c r="M19"/>
      <c r="N19"/>
      <c r="O19"/>
      <c r="P19"/>
    </row>
    <row r="20" spans="1:16" ht="17.25">
      <c r="A20" s="18"/>
      <c r="D20" s="10" t="s">
        <v>35</v>
      </c>
      <c r="E20" s="7">
        <v>14.2</v>
      </c>
      <c r="F20" s="8">
        <v>0</v>
      </c>
      <c r="G20" s="21">
        <f>VLOOKUP(F20,A3:B7,2,TRUE)</f>
        <v>0</v>
      </c>
      <c r="H20" s="21">
        <f t="shared" ref="H20:H24" si="2">E20*F20*(G20/100)</f>
        <v>0</v>
      </c>
      <c r="I20" s="14">
        <f t="shared" ref="I20:I24" si="3">E20*F20-H20</f>
        <v>0</v>
      </c>
    </row>
    <row r="21" spans="1:16" ht="19.5" customHeight="1">
      <c r="A21" s="18"/>
      <c r="D21" s="10" t="s">
        <v>36</v>
      </c>
      <c r="E21" s="7">
        <v>14.2</v>
      </c>
      <c r="F21" s="8">
        <v>0</v>
      </c>
      <c r="G21" s="21">
        <f>VLOOKUP(F21,A3:B7,2,TRUE)</f>
        <v>0</v>
      </c>
      <c r="H21" s="21">
        <f t="shared" si="2"/>
        <v>0</v>
      </c>
      <c r="I21" s="14">
        <f t="shared" si="3"/>
        <v>0</v>
      </c>
    </row>
    <row r="22" spans="1:16" ht="17.25">
      <c r="A22" s="18"/>
      <c r="D22" s="10" t="s">
        <v>37</v>
      </c>
      <c r="E22" s="7">
        <v>14.2</v>
      </c>
      <c r="F22" s="8">
        <v>0</v>
      </c>
      <c r="G22" s="21">
        <f>VLOOKUP(F22,A3:B7,2,TRUE)</f>
        <v>0</v>
      </c>
      <c r="H22" s="21">
        <f t="shared" si="2"/>
        <v>0</v>
      </c>
      <c r="I22" s="14">
        <f t="shared" si="3"/>
        <v>0</v>
      </c>
    </row>
    <row r="23" spans="1:16" s="9" customFormat="1" ht="17.25">
      <c r="A23" s="18"/>
      <c r="D23" s="10" t="s">
        <v>38</v>
      </c>
      <c r="E23" s="7">
        <v>14.2</v>
      </c>
      <c r="F23" s="8">
        <v>0</v>
      </c>
      <c r="G23" s="21">
        <f>VLOOKUP(F23,A3:B7,2,TRUE)</f>
        <v>0</v>
      </c>
      <c r="H23" s="21">
        <f t="shared" si="2"/>
        <v>0</v>
      </c>
      <c r="I23" s="14">
        <f t="shared" si="3"/>
        <v>0</v>
      </c>
    </row>
    <row r="24" spans="1:16" ht="17.25">
      <c r="A24" s="18"/>
      <c r="D24" s="10" t="s">
        <v>39</v>
      </c>
      <c r="E24" s="7">
        <v>14.2</v>
      </c>
      <c r="F24" s="8">
        <v>0</v>
      </c>
      <c r="G24" s="21">
        <f>VLOOKUP(F24,A3:B7,2,TRUE)</f>
        <v>0</v>
      </c>
      <c r="H24" s="21">
        <f t="shared" si="2"/>
        <v>0</v>
      </c>
      <c r="I24" s="14">
        <f t="shared" si="3"/>
        <v>0</v>
      </c>
    </row>
    <row r="25" spans="1:16" ht="30">
      <c r="A25" s="18"/>
      <c r="D25" s="10" t="s">
        <v>40</v>
      </c>
      <c r="E25" s="7">
        <v>32</v>
      </c>
      <c r="F25" s="8">
        <v>0</v>
      </c>
      <c r="G25" s="21">
        <f>VLOOKUP(F25,A3:B7,2,TRUE)</f>
        <v>0</v>
      </c>
      <c r="H25" s="21">
        <f t="shared" ref="H25:H26" si="4">E25*F25*(G25/100)</f>
        <v>0</v>
      </c>
      <c r="I25" s="14">
        <f t="shared" ref="I25:I26" si="5">E25*F25-H25</f>
        <v>0</v>
      </c>
      <c r="P25" s="19"/>
    </row>
    <row r="26" spans="1:16" ht="17.25">
      <c r="A26" s="18"/>
      <c r="D26" s="10" t="s">
        <v>41</v>
      </c>
      <c r="E26" s="7">
        <v>13.5</v>
      </c>
      <c r="F26" s="8">
        <v>0</v>
      </c>
      <c r="G26" s="21">
        <f>VLOOKUP(F26,A3:B7,2,TRUE)</f>
        <v>0</v>
      </c>
      <c r="H26" s="21">
        <f t="shared" si="4"/>
        <v>0</v>
      </c>
      <c r="I26" s="14">
        <f t="shared" si="5"/>
        <v>0</v>
      </c>
    </row>
    <row r="27" spans="1:16" ht="17.25">
      <c r="A27" s="18"/>
      <c r="D27" s="10" t="s">
        <v>42</v>
      </c>
      <c r="E27" s="7">
        <v>32</v>
      </c>
      <c r="F27" s="8">
        <v>0</v>
      </c>
      <c r="G27" s="21">
        <f>VLOOKUP(F27,A3:B7,2,TRUE)</f>
        <v>0</v>
      </c>
      <c r="H27" s="21">
        <f>E27*F27*(G27/100)</f>
        <v>0</v>
      </c>
      <c r="I27" s="14">
        <f>E27*F27-H27</f>
        <v>0</v>
      </c>
      <c r="J27" s="9"/>
    </row>
    <row r="28" spans="1:16" ht="17.25">
      <c r="A28" s="18"/>
    </row>
    <row r="29" spans="1:16" ht="17.25">
      <c r="A29" s="18"/>
      <c r="D29" t="s">
        <v>21</v>
      </c>
    </row>
    <row r="30" spans="1:16" ht="17.25">
      <c r="A30" s="18"/>
      <c r="D30" t="s">
        <v>22</v>
      </c>
    </row>
    <row r="31" spans="1:16" ht="17.25">
      <c r="A31" s="18"/>
      <c r="D31" t="s">
        <v>23</v>
      </c>
    </row>
    <row r="32" spans="1:16" ht="17.25">
      <c r="A32" s="18"/>
      <c r="D32" t="s">
        <v>24</v>
      </c>
    </row>
    <row r="33" spans="1:1" ht="17.25">
      <c r="A33" s="18"/>
    </row>
    <row r="34" spans="1:1" ht="17.25">
      <c r="A34" s="18"/>
    </row>
    <row r="35" spans="1:1" ht="17.25">
      <c r="A35" s="18"/>
    </row>
    <row r="36" spans="1:1" ht="17.25">
      <c r="A36" s="18"/>
    </row>
    <row r="37" spans="1:1" ht="17.25">
      <c r="A37" s="18"/>
    </row>
    <row r="38" spans="1:1" ht="17.25">
      <c r="A38" s="18"/>
    </row>
    <row r="39" spans="1:1" ht="17.25">
      <c r="A39" s="18"/>
    </row>
    <row r="40" spans="1:1" ht="17.25">
      <c r="A40" s="18"/>
    </row>
    <row r="41" spans="1:1" ht="17.25">
      <c r="A41" s="18"/>
    </row>
    <row r="42" spans="1:1" ht="17.25">
      <c r="A42" s="18"/>
    </row>
    <row r="43" spans="1:1" ht="17.25">
      <c r="A43" s="18"/>
    </row>
    <row r="44" spans="1:1" ht="17.25">
      <c r="A44" s="18"/>
    </row>
    <row r="45" spans="1:1" ht="17.25">
      <c r="A45" s="18"/>
    </row>
    <row r="46" spans="1:1" ht="17.25">
      <c r="A46" s="18"/>
    </row>
    <row r="47" spans="1:1" ht="17.25">
      <c r="A47" s="18"/>
    </row>
    <row r="48" spans="1:1" ht="17.25">
      <c r="A48" s="18"/>
    </row>
    <row r="49" spans="1:1" ht="17.25">
      <c r="A49" s="18"/>
    </row>
    <row r="50" spans="1:1" ht="17.25">
      <c r="A50" s="18"/>
    </row>
    <row r="51" spans="1:1" ht="17.25">
      <c r="A51" s="18"/>
    </row>
    <row r="52" spans="1:1" ht="17.25">
      <c r="A52" s="18"/>
    </row>
    <row r="53" spans="1:1" ht="17.25">
      <c r="A53" s="18"/>
    </row>
    <row r="54" spans="1:1" ht="17.25">
      <c r="A54" s="18"/>
    </row>
    <row r="55" spans="1:1" ht="17.25">
      <c r="A55" s="18"/>
    </row>
    <row r="56" spans="1:1" ht="17.25">
      <c r="A56" s="18"/>
    </row>
    <row r="57" spans="1:1" ht="17.25">
      <c r="A57" s="18"/>
    </row>
    <row r="58" spans="1:1" ht="17.25">
      <c r="A58" s="18"/>
    </row>
    <row r="59" spans="1:1" ht="17.25">
      <c r="A59" s="18"/>
    </row>
    <row r="60" spans="1:1" ht="17.25">
      <c r="A60" s="18"/>
    </row>
    <row r="61" spans="1:1" ht="17.25">
      <c r="A61" s="18"/>
    </row>
    <row r="62" spans="1:1" ht="17.25">
      <c r="A62" s="18"/>
    </row>
    <row r="63" spans="1:1" ht="17.25">
      <c r="A63" s="18"/>
    </row>
    <row r="64" spans="1:1" ht="17.25">
      <c r="A64" s="18"/>
    </row>
    <row r="65" spans="1:1" ht="17.25">
      <c r="A65" s="18"/>
    </row>
    <row r="66" spans="1:1" ht="17.25">
      <c r="A66" s="18"/>
    </row>
    <row r="67" spans="1:1" ht="17.25">
      <c r="A67" s="18"/>
    </row>
    <row r="68" spans="1:1" ht="17.25">
      <c r="A68" s="18"/>
    </row>
    <row r="69" spans="1:1" ht="17.25">
      <c r="A69" s="18"/>
    </row>
    <row r="70" spans="1:1" ht="17.25">
      <c r="A70" s="18"/>
    </row>
    <row r="71" spans="1:1" ht="17.25">
      <c r="A71" s="18"/>
    </row>
    <row r="72" spans="1:1" ht="17.25">
      <c r="A72" s="18"/>
    </row>
    <row r="73" spans="1:1" ht="17.25">
      <c r="A73" s="18"/>
    </row>
    <row r="74" spans="1:1" ht="17.25">
      <c r="A74" s="18"/>
    </row>
    <row r="75" spans="1:1" ht="17.25">
      <c r="A75" s="18"/>
    </row>
    <row r="76" spans="1:1" ht="17.25">
      <c r="A76" s="18"/>
    </row>
    <row r="77" spans="1:1" ht="17.25">
      <c r="A77" s="18"/>
    </row>
    <row r="78" spans="1:1" ht="17.25">
      <c r="A78" s="18"/>
    </row>
    <row r="79" spans="1:1" ht="17.25">
      <c r="A79" s="18"/>
    </row>
    <row r="80" spans="1:1" ht="17.25">
      <c r="A80" s="18"/>
    </row>
    <row r="81" spans="1:1" ht="17.25">
      <c r="A81" s="18"/>
    </row>
    <row r="82" spans="1:1" ht="17.25">
      <c r="A82" s="18"/>
    </row>
    <row r="83" spans="1:1" ht="17.25">
      <c r="A83" s="18"/>
    </row>
    <row r="84" spans="1:1" ht="17.25">
      <c r="A84" s="18"/>
    </row>
    <row r="85" spans="1:1" ht="17.25">
      <c r="A85" s="18"/>
    </row>
    <row r="86" spans="1:1" ht="17.25">
      <c r="A86" s="18"/>
    </row>
    <row r="87" spans="1:1" ht="17.25">
      <c r="A87" s="18"/>
    </row>
    <row r="88" spans="1:1" ht="17.25">
      <c r="A88" s="18"/>
    </row>
    <row r="89" spans="1:1" ht="17.25">
      <c r="A89" s="18"/>
    </row>
    <row r="90" spans="1:1" ht="17.25">
      <c r="A90" s="18"/>
    </row>
    <row r="91" spans="1:1" ht="17.25">
      <c r="A91" s="20"/>
    </row>
    <row r="92" spans="1:1" ht="17.25">
      <c r="A92" s="18"/>
    </row>
    <row r="93" spans="1:1" ht="17.25">
      <c r="A93" s="18"/>
    </row>
    <row r="94" spans="1:1" ht="17.25">
      <c r="A94" s="18"/>
    </row>
    <row r="95" spans="1:1" ht="17.25">
      <c r="A95" s="18"/>
    </row>
    <row r="96" spans="1:1" ht="17.25">
      <c r="A96" s="18"/>
    </row>
    <row r="97" spans="1:1" ht="17.25">
      <c r="A97" s="18"/>
    </row>
    <row r="98" spans="1:1" ht="17.25">
      <c r="A98" s="18"/>
    </row>
    <row r="99" spans="1:1" ht="17.25">
      <c r="A99" s="18"/>
    </row>
    <row r="100" spans="1:1" ht="17.25">
      <c r="A100" s="18"/>
    </row>
    <row r="101" spans="1:1" ht="17.25">
      <c r="A101" s="18"/>
    </row>
    <row r="102" spans="1:1" ht="17.25">
      <c r="A102" s="18"/>
    </row>
    <row r="103" spans="1:1" ht="17.25">
      <c r="A103" s="18"/>
    </row>
    <row r="104" spans="1:1" ht="17.25">
      <c r="A104" s="18"/>
    </row>
    <row r="105" spans="1:1" ht="17.25">
      <c r="A105" s="18"/>
    </row>
    <row r="106" spans="1:1" ht="17.25">
      <c r="A106" s="18"/>
    </row>
    <row r="107" spans="1:1" ht="17.25">
      <c r="A107" s="18"/>
    </row>
    <row r="108" spans="1:1" ht="17.25">
      <c r="A108" s="18"/>
    </row>
    <row r="109" spans="1:1" ht="17.25">
      <c r="A109" s="18"/>
    </row>
    <row r="110" spans="1:1" ht="17.25">
      <c r="A110" s="18"/>
    </row>
    <row r="111" spans="1:1" ht="17.25">
      <c r="A111" s="18"/>
    </row>
    <row r="112" spans="1:1" ht="17.25">
      <c r="A112" s="18"/>
    </row>
    <row r="113" spans="1:1" ht="17.25">
      <c r="A113" s="18"/>
    </row>
    <row r="114" spans="1:1" ht="17.25">
      <c r="A114" s="18"/>
    </row>
    <row r="115" spans="1:1" ht="17.25">
      <c r="A115" s="18"/>
    </row>
    <row r="116" spans="1:1" ht="17.25">
      <c r="A116" s="18"/>
    </row>
    <row r="117" spans="1:1" ht="17.25">
      <c r="A117" s="18"/>
    </row>
    <row r="118" spans="1:1" ht="17.25">
      <c r="A118" s="18"/>
    </row>
    <row r="119" spans="1:1" ht="17.25">
      <c r="A119" s="18"/>
    </row>
    <row r="120" spans="1:1" ht="17.25">
      <c r="A120" s="18"/>
    </row>
    <row r="121" spans="1:1" ht="17.25">
      <c r="A121" s="18"/>
    </row>
    <row r="122" spans="1:1" ht="17.25">
      <c r="A122" s="18"/>
    </row>
    <row r="123" spans="1:1" ht="17.25">
      <c r="A123" s="18"/>
    </row>
    <row r="124" spans="1:1" ht="17.25">
      <c r="A124" s="18"/>
    </row>
    <row r="125" spans="1:1" ht="17.25">
      <c r="A125" s="18"/>
    </row>
    <row r="126" spans="1:1" ht="17.25">
      <c r="A126" s="18"/>
    </row>
  </sheetData>
  <mergeCells count="5">
    <mergeCell ref="D4:I4"/>
    <mergeCell ref="D3:I3"/>
    <mergeCell ref="K3:P3"/>
    <mergeCell ref="K4:P4"/>
    <mergeCell ref="D18:I18"/>
  </mergeCells>
  <pageMargins left="0.25" right="0.25" top="0.75" bottom="0.75" header="0.3" footer="0.3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B0D06-1BA4-4C34-B624-C6FA8F9E2031}">
  <dimension ref="A1:P123"/>
  <sheetViews>
    <sheetView zoomScale="110" zoomScaleNormal="110" zoomScaleSheetLayoutView="110" workbookViewId="0">
      <selection activeCell="K30" sqref="K30"/>
    </sheetView>
  </sheetViews>
  <sheetFormatPr defaultColWidth="11.42578125" defaultRowHeight="15"/>
  <cols>
    <col min="1" max="1" width="12.5703125" customWidth="1"/>
    <col min="2" max="2" width="13.28515625" customWidth="1"/>
    <col min="3" max="3" width="5.140625" customWidth="1"/>
    <col min="4" max="4" width="50.7109375" customWidth="1"/>
    <col min="5" max="5" width="12.28515625" style="3" customWidth="1"/>
    <col min="6" max="6" width="8.7109375" customWidth="1"/>
    <col min="7" max="7" width="11.28515625" bestFit="1" customWidth="1"/>
    <col min="8" max="8" width="13.140625" bestFit="1" customWidth="1"/>
    <col min="9" max="9" width="15.140625" customWidth="1"/>
    <col min="10" max="10" width="4" customWidth="1"/>
    <col min="11" max="11" width="50.7109375" customWidth="1"/>
    <col min="12" max="12" width="12.28515625" customWidth="1"/>
    <col min="13" max="13" width="8.7109375" customWidth="1"/>
    <col min="14" max="14" width="11.28515625" bestFit="1" customWidth="1"/>
    <col min="15" max="15" width="13.140625" bestFit="1" customWidth="1"/>
    <col min="16" max="16" width="12.85546875" customWidth="1"/>
  </cols>
  <sheetData>
    <row r="1" spans="1:16" ht="18.75">
      <c r="A1" s="23" t="s">
        <v>0</v>
      </c>
      <c r="B1" s="23"/>
      <c r="D1" s="12" t="s">
        <v>43</v>
      </c>
      <c r="E1" s="2"/>
      <c r="K1" s="1"/>
    </row>
    <row r="2" spans="1:16">
      <c r="A2" s="24" t="s">
        <v>2</v>
      </c>
      <c r="B2" s="25" t="s">
        <v>3</v>
      </c>
      <c r="D2" s="1"/>
      <c r="E2" s="2"/>
      <c r="K2" s="1"/>
    </row>
    <row r="3" spans="1:16" ht="18.75" customHeight="1">
      <c r="A3" s="26">
        <v>0</v>
      </c>
      <c r="B3" s="27">
        <v>0</v>
      </c>
      <c r="D3" s="41" t="s">
        <v>44</v>
      </c>
      <c r="E3" s="41"/>
      <c r="F3" s="41"/>
      <c r="G3" s="41"/>
      <c r="H3" s="41"/>
      <c r="I3" s="41"/>
      <c r="J3" s="9"/>
      <c r="K3" s="41" t="s">
        <v>44</v>
      </c>
      <c r="L3" s="41"/>
      <c r="M3" s="41"/>
      <c r="N3" s="41"/>
      <c r="O3" s="41"/>
      <c r="P3" s="41"/>
    </row>
    <row r="4" spans="1:16" s="18" customFormat="1" ht="23.25" customHeight="1">
      <c r="A4" s="28">
        <v>10</v>
      </c>
      <c r="B4" s="29">
        <v>5</v>
      </c>
      <c r="D4" s="42" t="s">
        <v>5</v>
      </c>
      <c r="E4" s="42"/>
      <c r="F4" s="42"/>
      <c r="G4" s="42"/>
      <c r="H4" s="42"/>
      <c r="I4" s="42"/>
      <c r="K4" s="42" t="s">
        <v>6</v>
      </c>
      <c r="L4" s="42"/>
      <c r="M4" s="42"/>
      <c r="N4" s="42"/>
      <c r="O4" s="42"/>
      <c r="P4" s="42"/>
    </row>
    <row r="5" spans="1:16">
      <c r="A5" s="28">
        <v>20</v>
      </c>
      <c r="B5" s="30">
        <v>10</v>
      </c>
      <c r="D5" s="13"/>
      <c r="E5" s="4"/>
      <c r="F5" s="4"/>
      <c r="G5" s="4"/>
      <c r="H5" s="4"/>
      <c r="I5" s="4"/>
      <c r="K5" s="13"/>
      <c r="L5" s="4"/>
      <c r="M5" s="4"/>
      <c r="N5" s="4"/>
      <c r="O5" s="4"/>
      <c r="P5" s="4"/>
    </row>
    <row r="6" spans="1:16" ht="20.100000000000001" customHeight="1">
      <c r="A6" s="28">
        <v>50</v>
      </c>
      <c r="B6" s="30">
        <v>12.5</v>
      </c>
      <c r="D6" s="1"/>
      <c r="E6" s="6" t="s">
        <v>7</v>
      </c>
      <c r="F6" s="5" t="s">
        <v>8</v>
      </c>
      <c r="G6" s="5" t="s">
        <v>3</v>
      </c>
      <c r="H6" s="5" t="s">
        <v>9</v>
      </c>
      <c r="I6" s="5" t="s">
        <v>10</v>
      </c>
      <c r="K6" s="1"/>
      <c r="L6" s="6" t="s">
        <v>7</v>
      </c>
      <c r="M6" s="5" t="s">
        <v>8</v>
      </c>
      <c r="N6" s="5" t="s">
        <v>3</v>
      </c>
      <c r="O6" s="5" t="s">
        <v>9</v>
      </c>
      <c r="P6" s="5" t="s">
        <v>10</v>
      </c>
    </row>
    <row r="7" spans="1:16" ht="30">
      <c r="A7" s="33">
        <v>100</v>
      </c>
      <c r="B7" s="34">
        <v>15</v>
      </c>
      <c r="D7" s="10" t="s">
        <v>45</v>
      </c>
      <c r="E7" s="7">
        <v>31</v>
      </c>
      <c r="F7" s="8">
        <v>0</v>
      </c>
      <c r="G7" s="22">
        <f>VLOOKUP(F7,A3:B7,2,TRUE)</f>
        <v>0</v>
      </c>
      <c r="H7" s="22">
        <f>E7*F7*(G7/100)</f>
        <v>0</v>
      </c>
      <c r="I7" s="14">
        <f>E7*F7-H7</f>
        <v>0</v>
      </c>
      <c r="J7" s="9"/>
      <c r="K7" s="10" t="s">
        <v>46</v>
      </c>
      <c r="L7" s="7">
        <v>24.8</v>
      </c>
      <c r="M7" s="8">
        <v>0</v>
      </c>
      <c r="N7" s="21">
        <f>VLOOKUP(M7,A3:B7,2,TRUE)</f>
        <v>0</v>
      </c>
      <c r="O7" s="21">
        <f>L7*M7*(N7/100)</f>
        <v>0</v>
      </c>
      <c r="P7" s="14">
        <f>L7*M7-O7</f>
        <v>0</v>
      </c>
    </row>
    <row r="8" spans="1:16" ht="42" customHeight="1">
      <c r="A8" s="18"/>
      <c r="D8" s="10" t="s">
        <v>46</v>
      </c>
      <c r="E8" s="7">
        <v>24.8</v>
      </c>
      <c r="F8" s="8">
        <v>0</v>
      </c>
      <c r="G8" s="22">
        <f>VLOOKUP(F8,A3:B7,2,TRUE)</f>
        <v>0</v>
      </c>
      <c r="H8" s="22">
        <f t="shared" ref="H8:H9" si="0">E8*F8*(G8/100)</f>
        <v>0</v>
      </c>
      <c r="I8" s="14">
        <f t="shared" ref="I8:I9" si="1">E8*F8-H8</f>
        <v>0</v>
      </c>
      <c r="J8" s="9"/>
      <c r="K8" s="15" t="s">
        <v>14</v>
      </c>
      <c r="L8" s="16"/>
      <c r="M8" s="15"/>
      <c r="N8" s="15"/>
      <c r="O8" s="15"/>
      <c r="P8" s="17">
        <f>SUM(P7:P7)</f>
        <v>0</v>
      </c>
    </row>
    <row r="9" spans="1:16" ht="45.75" thickBot="1">
      <c r="A9" s="18"/>
      <c r="B9" s="18"/>
      <c r="D9" s="10" t="s">
        <v>47</v>
      </c>
      <c r="E9" s="7">
        <v>99</v>
      </c>
      <c r="F9" s="8">
        <v>0</v>
      </c>
      <c r="G9" s="22">
        <f>VLOOKUP(F9,A3:B7,2,TRUE)</f>
        <v>0</v>
      </c>
      <c r="H9" s="22">
        <f t="shared" si="0"/>
        <v>0</v>
      </c>
      <c r="I9" s="14">
        <f t="shared" si="1"/>
        <v>0</v>
      </c>
      <c r="J9" s="9"/>
    </row>
    <row r="10" spans="1:16" ht="30.75" thickTop="1">
      <c r="A10" s="18"/>
      <c r="B10" s="18"/>
      <c r="D10" s="10" t="s">
        <v>48</v>
      </c>
      <c r="E10" s="7">
        <v>37.5</v>
      </c>
      <c r="F10" s="8">
        <v>0</v>
      </c>
      <c r="G10" s="22">
        <f>VLOOKUP(F10,A3:B7,2,TRUE)</f>
        <v>0</v>
      </c>
      <c r="H10" s="22">
        <f t="shared" ref="H10" si="2">E10*F10*(G10/100)</f>
        <v>0</v>
      </c>
      <c r="I10" s="14">
        <f t="shared" ref="I10" si="3">E10*F10-H10</f>
        <v>0</v>
      </c>
      <c r="J10" s="9"/>
      <c r="K10" s="32"/>
      <c r="L10" s="32"/>
      <c r="M10" s="32"/>
      <c r="N10" s="32"/>
      <c r="O10" s="32"/>
      <c r="P10" s="32"/>
    </row>
    <row r="11" spans="1:16" ht="33" customHeight="1" thickBot="1">
      <c r="A11" s="18"/>
      <c r="B11" s="18"/>
      <c r="D11" s="15" t="s">
        <v>14</v>
      </c>
      <c r="E11" s="16"/>
      <c r="F11" s="15"/>
      <c r="G11" s="15"/>
      <c r="H11" s="15"/>
      <c r="I11" s="17">
        <f>SUM(I7:I10)</f>
        <v>0</v>
      </c>
      <c r="J11" s="9"/>
      <c r="K11" s="32"/>
      <c r="L11" s="32"/>
      <c r="M11" s="32"/>
      <c r="N11" s="32"/>
      <c r="O11" s="32"/>
      <c r="P11" s="32"/>
    </row>
    <row r="12" spans="1:16" ht="35.25" customHeight="1" thickTop="1">
      <c r="A12" s="18"/>
      <c r="B12" s="18"/>
      <c r="D12" s="9"/>
      <c r="E12" s="11"/>
      <c r="F12" s="9"/>
      <c r="G12" s="9"/>
      <c r="H12" s="9"/>
      <c r="I12" s="9"/>
      <c r="J12" s="9"/>
    </row>
    <row r="13" spans="1:16" ht="27" customHeight="1">
      <c r="A13" s="18"/>
      <c r="B13" s="18"/>
    </row>
    <row r="14" spans="1:16" ht="18.75" customHeight="1">
      <c r="A14" s="18"/>
      <c r="B14" s="18"/>
      <c r="J14" s="9"/>
    </row>
    <row r="15" spans="1:16" ht="20.100000000000001" customHeight="1">
      <c r="A15" s="18"/>
      <c r="D15" s="43" t="s">
        <v>19</v>
      </c>
      <c r="E15" s="43"/>
      <c r="F15" s="43"/>
      <c r="G15" s="43"/>
      <c r="H15" s="43"/>
      <c r="I15" s="43"/>
    </row>
    <row r="16" spans="1:16" ht="18.75" customHeight="1">
      <c r="A16" s="18"/>
      <c r="D16" s="1"/>
      <c r="E16" s="6" t="s">
        <v>7</v>
      </c>
      <c r="F16" s="5" t="s">
        <v>8</v>
      </c>
      <c r="G16" s="5" t="s">
        <v>3</v>
      </c>
      <c r="H16" s="5" t="s">
        <v>9</v>
      </c>
      <c r="I16" s="5" t="s">
        <v>10</v>
      </c>
      <c r="J16" s="9"/>
    </row>
    <row r="17" spans="1:16" s="32" customFormat="1" ht="33" customHeight="1">
      <c r="A17" s="31"/>
      <c r="D17" s="10" t="s">
        <v>49</v>
      </c>
      <c r="E17" s="7">
        <v>37.5</v>
      </c>
      <c r="F17" s="8">
        <v>0</v>
      </c>
      <c r="G17" s="21">
        <f>VLOOKUP(F17,A3:B7,2,TRUE)</f>
        <v>0</v>
      </c>
      <c r="H17" s="21">
        <f t="shared" ref="H17:H21" si="4">E17*F17*(G17/100)</f>
        <v>0</v>
      </c>
      <c r="I17" s="14">
        <f t="shared" ref="I17:I21" si="5">E17*F17-H17</f>
        <v>0</v>
      </c>
      <c r="K17"/>
      <c r="L17"/>
      <c r="M17"/>
      <c r="N17"/>
      <c r="O17"/>
      <c r="P17"/>
    </row>
    <row r="18" spans="1:16" s="32" customFormat="1" ht="32.25" customHeight="1">
      <c r="A18" s="31"/>
      <c r="D18" s="10" t="s">
        <v>50</v>
      </c>
      <c r="E18" s="7">
        <v>27</v>
      </c>
      <c r="F18" s="8">
        <v>0</v>
      </c>
      <c r="G18" s="21">
        <f>VLOOKUP(F18,A3:B7,2,TRUE)</f>
        <v>0</v>
      </c>
      <c r="H18" s="21">
        <f t="shared" si="4"/>
        <v>0</v>
      </c>
      <c r="I18" s="14">
        <f t="shared" si="5"/>
        <v>0</v>
      </c>
      <c r="K18"/>
      <c r="L18"/>
      <c r="M18"/>
      <c r="N18"/>
      <c r="O18"/>
      <c r="P18"/>
    </row>
    <row r="19" spans="1:16" ht="17.25">
      <c r="A19" s="18"/>
      <c r="D19" s="10" t="s">
        <v>42</v>
      </c>
      <c r="E19" s="7">
        <v>42</v>
      </c>
      <c r="F19" s="8">
        <v>0</v>
      </c>
      <c r="G19" s="21">
        <f>VLOOKUP(F19,A3:B7,2,TRUE)</f>
        <v>0</v>
      </c>
      <c r="H19" s="21">
        <f t="shared" si="4"/>
        <v>0</v>
      </c>
      <c r="I19" s="14">
        <f t="shared" si="5"/>
        <v>0</v>
      </c>
      <c r="K19" s="9"/>
      <c r="L19" s="9"/>
      <c r="M19" s="9"/>
      <c r="N19" s="9"/>
      <c r="O19" s="9"/>
      <c r="P19" s="9"/>
    </row>
    <row r="20" spans="1:16" ht="30">
      <c r="A20" s="18"/>
      <c r="D20" s="10" t="s">
        <v>51</v>
      </c>
      <c r="E20" s="40" t="s">
        <v>52</v>
      </c>
      <c r="F20" s="8">
        <v>0</v>
      </c>
      <c r="G20" s="21">
        <f>VLOOKUP(F20,A3:B7,2,TRUE)</f>
        <v>0</v>
      </c>
      <c r="H20" s="21" t="e">
        <f t="shared" si="4"/>
        <v>#VALUE!</v>
      </c>
      <c r="I20" s="14" t="e">
        <f t="shared" si="5"/>
        <v>#VALUE!</v>
      </c>
    </row>
    <row r="21" spans="1:16" ht="45">
      <c r="A21" s="18"/>
      <c r="D21" s="10" t="s">
        <v>53</v>
      </c>
      <c r="E21" s="7">
        <v>96</v>
      </c>
      <c r="F21" s="8">
        <v>0</v>
      </c>
      <c r="G21" s="21">
        <f>VLOOKUP(F21,A3:B7,2,TRUE)</f>
        <v>0</v>
      </c>
      <c r="H21" s="22">
        <f t="shared" si="4"/>
        <v>0</v>
      </c>
      <c r="I21" s="14">
        <f t="shared" si="5"/>
        <v>0</v>
      </c>
    </row>
    <row r="22" spans="1:16" ht="30">
      <c r="A22" s="18"/>
      <c r="D22" s="10" t="s">
        <v>54</v>
      </c>
      <c r="E22" s="7">
        <v>31</v>
      </c>
      <c r="F22" s="8">
        <v>0</v>
      </c>
      <c r="G22" s="21">
        <f>VLOOKUP(F22,A3:B7,2,TRUE)</f>
        <v>0</v>
      </c>
      <c r="H22" s="22">
        <f t="shared" ref="H22" si="6">E22*F22*(G22/100)</f>
        <v>0</v>
      </c>
      <c r="I22" s="14">
        <f t="shared" ref="I22" si="7">E22*F22-H22</f>
        <v>0</v>
      </c>
    </row>
    <row r="23" spans="1:16" ht="17.25">
      <c r="A23" s="18"/>
    </row>
    <row r="24" spans="1:16" ht="17.25">
      <c r="A24" s="18"/>
      <c r="D24" t="s">
        <v>21</v>
      </c>
      <c r="J24" s="9"/>
    </row>
    <row r="25" spans="1:16" ht="17.25">
      <c r="A25" s="18"/>
      <c r="D25" t="s">
        <v>22</v>
      </c>
    </row>
    <row r="26" spans="1:16" ht="17.25">
      <c r="A26" s="18"/>
      <c r="D26" t="s">
        <v>23</v>
      </c>
    </row>
    <row r="27" spans="1:16" ht="17.25">
      <c r="A27" s="18"/>
      <c r="D27" t="s">
        <v>24</v>
      </c>
    </row>
    <row r="28" spans="1:16" ht="17.25">
      <c r="A28" s="18"/>
    </row>
    <row r="29" spans="1:16" ht="17.25">
      <c r="A29" s="18"/>
      <c r="D29" s="35" t="s">
        <v>55</v>
      </c>
    </row>
    <row r="30" spans="1:16" ht="17.25">
      <c r="A30" s="18"/>
    </row>
    <row r="31" spans="1:16" ht="17.25">
      <c r="A31" s="18"/>
    </row>
    <row r="32" spans="1:16" ht="17.25">
      <c r="A32" s="18"/>
    </row>
    <row r="33" spans="1:1" ht="17.25">
      <c r="A33" s="18"/>
    </row>
    <row r="34" spans="1:1" ht="17.25">
      <c r="A34" s="18"/>
    </row>
    <row r="35" spans="1:1" ht="17.25">
      <c r="A35" s="18"/>
    </row>
    <row r="36" spans="1:1" ht="17.25">
      <c r="A36" s="18"/>
    </row>
    <row r="37" spans="1:1" ht="17.25">
      <c r="A37" s="18"/>
    </row>
    <row r="38" spans="1:1" ht="17.25">
      <c r="A38" s="18"/>
    </row>
    <row r="39" spans="1:1" ht="17.25">
      <c r="A39" s="18"/>
    </row>
    <row r="40" spans="1:1" ht="17.25">
      <c r="A40" s="18"/>
    </row>
    <row r="41" spans="1:1" ht="17.25">
      <c r="A41" s="18"/>
    </row>
    <row r="42" spans="1:1" ht="17.25">
      <c r="A42" s="18"/>
    </row>
    <row r="43" spans="1:1" ht="17.25">
      <c r="A43" s="18"/>
    </row>
    <row r="44" spans="1:1" ht="17.25">
      <c r="A44" s="18"/>
    </row>
    <row r="45" spans="1:1" ht="17.25">
      <c r="A45" s="18"/>
    </row>
    <row r="46" spans="1:1" ht="17.25">
      <c r="A46" s="18"/>
    </row>
    <row r="47" spans="1:1" ht="17.25">
      <c r="A47" s="18"/>
    </row>
    <row r="48" spans="1:1" ht="17.25">
      <c r="A48" s="18"/>
    </row>
    <row r="49" spans="1:1" ht="17.25">
      <c r="A49" s="18"/>
    </row>
    <row r="50" spans="1:1" ht="17.25">
      <c r="A50" s="18"/>
    </row>
    <row r="51" spans="1:1" ht="17.25">
      <c r="A51" s="18"/>
    </row>
    <row r="52" spans="1:1" ht="17.25">
      <c r="A52" s="18"/>
    </row>
    <row r="53" spans="1:1" ht="17.25">
      <c r="A53" s="18"/>
    </row>
    <row r="54" spans="1:1" ht="17.25">
      <c r="A54" s="18"/>
    </row>
    <row r="55" spans="1:1" ht="17.25">
      <c r="A55" s="18"/>
    </row>
    <row r="56" spans="1:1" ht="17.25">
      <c r="A56" s="18"/>
    </row>
    <row r="57" spans="1:1" ht="17.25">
      <c r="A57" s="18"/>
    </row>
    <row r="58" spans="1:1" ht="17.25">
      <c r="A58" s="18"/>
    </row>
    <row r="59" spans="1:1" ht="17.25">
      <c r="A59" s="18"/>
    </row>
    <row r="60" spans="1:1" ht="17.25">
      <c r="A60" s="18"/>
    </row>
    <row r="61" spans="1:1" ht="17.25">
      <c r="A61" s="18"/>
    </row>
    <row r="62" spans="1:1" ht="17.25">
      <c r="A62" s="18"/>
    </row>
    <row r="63" spans="1:1" ht="17.25">
      <c r="A63" s="18"/>
    </row>
    <row r="64" spans="1:1" ht="17.25">
      <c r="A64" s="18"/>
    </row>
    <row r="65" spans="1:1" ht="17.25">
      <c r="A65" s="18"/>
    </row>
    <row r="66" spans="1:1" ht="17.25">
      <c r="A66" s="18"/>
    </row>
    <row r="67" spans="1:1" ht="17.25">
      <c r="A67" s="18"/>
    </row>
    <row r="68" spans="1:1" ht="17.25">
      <c r="A68" s="18"/>
    </row>
    <row r="69" spans="1:1" ht="17.25">
      <c r="A69" s="18"/>
    </row>
    <row r="70" spans="1:1" ht="17.25">
      <c r="A70" s="18"/>
    </row>
    <row r="71" spans="1:1" ht="17.25">
      <c r="A71" s="18"/>
    </row>
    <row r="72" spans="1:1" ht="17.25">
      <c r="A72" s="18"/>
    </row>
    <row r="73" spans="1:1" ht="17.25">
      <c r="A73" s="18"/>
    </row>
    <row r="74" spans="1:1" ht="17.25">
      <c r="A74" s="18"/>
    </row>
    <row r="75" spans="1:1" ht="17.25">
      <c r="A75" s="18"/>
    </row>
    <row r="76" spans="1:1" ht="17.25">
      <c r="A76" s="18"/>
    </row>
    <row r="77" spans="1:1" ht="17.25">
      <c r="A77" s="18"/>
    </row>
    <row r="78" spans="1:1" ht="17.25">
      <c r="A78" s="18"/>
    </row>
    <row r="79" spans="1:1" ht="17.25">
      <c r="A79" s="18"/>
    </row>
    <row r="80" spans="1:1" ht="17.25">
      <c r="A80" s="18"/>
    </row>
    <row r="81" spans="1:1" ht="17.25">
      <c r="A81" s="18"/>
    </row>
    <row r="82" spans="1:1" ht="17.25">
      <c r="A82" s="18"/>
    </row>
    <row r="83" spans="1:1" ht="17.25">
      <c r="A83" s="18"/>
    </row>
    <row r="84" spans="1:1" ht="17.25">
      <c r="A84" s="18"/>
    </row>
    <row r="85" spans="1:1" ht="17.25">
      <c r="A85" s="18"/>
    </row>
    <row r="86" spans="1:1" ht="17.25">
      <c r="A86" s="18"/>
    </row>
    <row r="87" spans="1:1" ht="17.25">
      <c r="A87" s="18"/>
    </row>
    <row r="88" spans="1:1" ht="17.25">
      <c r="A88" s="20"/>
    </row>
    <row r="89" spans="1:1" ht="17.25">
      <c r="A89" s="18"/>
    </row>
    <row r="90" spans="1:1" ht="17.25">
      <c r="A90" s="18"/>
    </row>
    <row r="91" spans="1:1" ht="17.25">
      <c r="A91" s="18"/>
    </row>
    <row r="92" spans="1:1" ht="17.25">
      <c r="A92" s="18"/>
    </row>
    <row r="93" spans="1:1" ht="17.25">
      <c r="A93" s="18"/>
    </row>
    <row r="94" spans="1:1" ht="17.25">
      <c r="A94" s="18"/>
    </row>
    <row r="95" spans="1:1" ht="17.25">
      <c r="A95" s="18"/>
    </row>
    <row r="96" spans="1:1" ht="17.25">
      <c r="A96" s="18"/>
    </row>
    <row r="97" spans="1:1" ht="17.25">
      <c r="A97" s="18"/>
    </row>
    <row r="98" spans="1:1" ht="17.25">
      <c r="A98" s="18"/>
    </row>
    <row r="99" spans="1:1" ht="17.25">
      <c r="A99" s="18"/>
    </row>
    <row r="100" spans="1:1" ht="17.25">
      <c r="A100" s="18"/>
    </row>
    <row r="101" spans="1:1" ht="17.25">
      <c r="A101" s="18"/>
    </row>
    <row r="102" spans="1:1" ht="17.25">
      <c r="A102" s="18"/>
    </row>
    <row r="103" spans="1:1" ht="17.25">
      <c r="A103" s="18"/>
    </row>
    <row r="104" spans="1:1" ht="17.25">
      <c r="A104" s="18"/>
    </row>
    <row r="105" spans="1:1" ht="17.25">
      <c r="A105" s="18"/>
    </row>
    <row r="106" spans="1:1" ht="17.25">
      <c r="A106" s="18"/>
    </row>
    <row r="107" spans="1:1" ht="17.25">
      <c r="A107" s="18"/>
    </row>
    <row r="108" spans="1:1" ht="17.25">
      <c r="A108" s="18"/>
    </row>
    <row r="109" spans="1:1" ht="17.25">
      <c r="A109" s="18"/>
    </row>
    <row r="110" spans="1:1" ht="17.25">
      <c r="A110" s="18"/>
    </row>
    <row r="111" spans="1:1" ht="17.25">
      <c r="A111" s="18"/>
    </row>
    <row r="112" spans="1:1" ht="17.25">
      <c r="A112" s="18"/>
    </row>
    <row r="113" spans="1:1" ht="17.25">
      <c r="A113" s="18"/>
    </row>
    <row r="114" spans="1:1" ht="17.25">
      <c r="A114" s="18"/>
    </row>
    <row r="115" spans="1:1" ht="17.25">
      <c r="A115" s="18"/>
    </row>
    <row r="116" spans="1:1" ht="17.25">
      <c r="A116" s="18"/>
    </row>
    <row r="117" spans="1:1" ht="17.25">
      <c r="A117" s="18"/>
    </row>
    <row r="118" spans="1:1" ht="17.25">
      <c r="A118" s="18"/>
    </row>
    <row r="119" spans="1:1" ht="17.25">
      <c r="A119" s="18"/>
    </row>
    <row r="120" spans="1:1" ht="17.25">
      <c r="A120" s="18"/>
    </row>
    <row r="121" spans="1:1" ht="17.25">
      <c r="A121" s="18"/>
    </row>
    <row r="122" spans="1:1" ht="17.25">
      <c r="A122" s="18"/>
    </row>
    <row r="123" spans="1:1" ht="17.25">
      <c r="A123" s="18"/>
    </row>
  </sheetData>
  <mergeCells count="5">
    <mergeCell ref="D3:I3"/>
    <mergeCell ref="K3:P3"/>
    <mergeCell ref="D4:I4"/>
    <mergeCell ref="K4:P4"/>
    <mergeCell ref="D15:I15"/>
  </mergeCells>
  <hyperlinks>
    <hyperlink ref="D19" r:id="rId1" display="https://www.klett.ch/shop/lehrwerk/die-sprachstarken-1-6-neue-ausgabe/band/die-sprachstarken-2-neue-ausgabe/978-3-264-84452-8" xr:uid="{A27CA698-3244-4BF6-B112-CF24619CBA60}"/>
  </hyperlinks>
  <pageMargins left="0.25" right="0.25" top="0.75" bottom="0.75" header="0.3" footer="0.3"/>
  <pageSetup paperSize="9" scale="64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773E0-E558-41C1-A8EF-F040B039E338}">
  <dimension ref="A1:P123"/>
  <sheetViews>
    <sheetView tabSelected="1" zoomScale="110" zoomScaleNormal="110" zoomScaleSheetLayoutView="110" workbookViewId="0">
      <selection activeCell="F27" sqref="F27"/>
    </sheetView>
  </sheetViews>
  <sheetFormatPr defaultColWidth="11.42578125" defaultRowHeight="15"/>
  <cols>
    <col min="1" max="1" width="12.5703125" customWidth="1"/>
    <col min="2" max="2" width="13.28515625" customWidth="1"/>
    <col min="3" max="3" width="5.140625" customWidth="1"/>
    <col min="4" max="4" width="50.7109375" customWidth="1"/>
    <col min="5" max="5" width="12.28515625" style="3" customWidth="1"/>
    <col min="6" max="6" width="8.7109375" customWidth="1"/>
    <col min="7" max="7" width="11.28515625" bestFit="1" customWidth="1"/>
    <col min="8" max="8" width="13.140625" bestFit="1" customWidth="1"/>
    <col min="9" max="9" width="13" customWidth="1"/>
    <col min="10" max="10" width="4" customWidth="1"/>
    <col min="11" max="11" width="50.7109375" customWidth="1"/>
    <col min="12" max="12" width="12.28515625" customWidth="1"/>
    <col min="13" max="13" width="8.7109375" customWidth="1"/>
    <col min="14" max="14" width="11.28515625" bestFit="1" customWidth="1"/>
    <col min="15" max="15" width="13.140625" bestFit="1" customWidth="1"/>
    <col min="16" max="16" width="12.85546875" customWidth="1"/>
  </cols>
  <sheetData>
    <row r="1" spans="1:16" ht="18.75">
      <c r="A1" s="23" t="s">
        <v>0</v>
      </c>
      <c r="B1" s="23"/>
      <c r="D1" s="12" t="s">
        <v>56</v>
      </c>
      <c r="E1" s="2"/>
      <c r="K1" s="1"/>
    </row>
    <row r="2" spans="1:16">
      <c r="A2" s="24" t="s">
        <v>2</v>
      </c>
      <c r="B2" s="25" t="s">
        <v>3</v>
      </c>
      <c r="D2" s="1"/>
      <c r="E2" s="2"/>
      <c r="K2" s="1"/>
    </row>
    <row r="3" spans="1:16" ht="18.75" customHeight="1">
      <c r="A3" s="26">
        <v>0</v>
      </c>
      <c r="B3" s="27">
        <v>0</v>
      </c>
      <c r="D3" s="41" t="s">
        <v>57</v>
      </c>
      <c r="E3" s="41"/>
      <c r="F3" s="41"/>
      <c r="G3" s="41"/>
      <c r="H3" s="41"/>
      <c r="I3" s="41"/>
      <c r="J3" s="9"/>
      <c r="K3" s="41" t="s">
        <v>57</v>
      </c>
      <c r="L3" s="41"/>
      <c r="M3" s="41"/>
      <c r="N3" s="41"/>
      <c r="O3" s="41"/>
      <c r="P3" s="41"/>
    </row>
    <row r="4" spans="1:16" s="18" customFormat="1" ht="23.25" customHeight="1">
      <c r="A4" s="28">
        <v>10</v>
      </c>
      <c r="B4" s="29">
        <v>5</v>
      </c>
      <c r="D4" s="42" t="s">
        <v>5</v>
      </c>
      <c r="E4" s="42"/>
      <c r="F4" s="42"/>
      <c r="G4" s="42"/>
      <c r="H4" s="42"/>
      <c r="I4" s="42"/>
      <c r="K4" s="42" t="s">
        <v>6</v>
      </c>
      <c r="L4" s="42"/>
      <c r="M4" s="42"/>
      <c r="N4" s="42"/>
      <c r="O4" s="42"/>
      <c r="P4" s="42"/>
    </row>
    <row r="5" spans="1:16">
      <c r="A5" s="28">
        <v>20</v>
      </c>
      <c r="B5" s="30">
        <v>10</v>
      </c>
      <c r="D5" s="13"/>
      <c r="E5" s="4"/>
      <c r="F5" s="4"/>
      <c r="G5" s="4"/>
      <c r="H5" s="4"/>
      <c r="I5" s="4"/>
      <c r="K5" s="13"/>
      <c r="L5" s="4"/>
      <c r="M5" s="4"/>
      <c r="N5" s="4"/>
      <c r="O5" s="4"/>
      <c r="P5" s="4"/>
    </row>
    <row r="6" spans="1:16" ht="20.100000000000001" customHeight="1">
      <c r="A6" s="28">
        <v>50</v>
      </c>
      <c r="B6" s="30">
        <v>12.5</v>
      </c>
      <c r="D6" s="1"/>
      <c r="E6" s="6" t="s">
        <v>7</v>
      </c>
      <c r="F6" s="5" t="s">
        <v>8</v>
      </c>
      <c r="G6" s="5" t="s">
        <v>3</v>
      </c>
      <c r="H6" s="5" t="s">
        <v>9</v>
      </c>
      <c r="I6" s="5" t="s">
        <v>10</v>
      </c>
      <c r="K6" s="1"/>
      <c r="L6" s="6" t="s">
        <v>7</v>
      </c>
      <c r="M6" s="5" t="s">
        <v>8</v>
      </c>
      <c r="N6" s="5" t="s">
        <v>3</v>
      </c>
      <c r="O6" s="5" t="s">
        <v>9</v>
      </c>
      <c r="P6" s="5" t="s">
        <v>10</v>
      </c>
    </row>
    <row r="7" spans="1:16" ht="30">
      <c r="A7" s="33">
        <v>100</v>
      </c>
      <c r="B7" s="34">
        <v>15</v>
      </c>
      <c r="D7" s="10" t="s">
        <v>58</v>
      </c>
      <c r="E7" s="7">
        <v>33</v>
      </c>
      <c r="F7" s="8">
        <v>0</v>
      </c>
      <c r="G7" s="22">
        <f>VLOOKUP(F7,A3:B7,2,TRUE)</f>
        <v>0</v>
      </c>
      <c r="H7" s="22">
        <f t="shared" ref="H7:H9" si="0">E7*F7*(G7/100)</f>
        <v>0</v>
      </c>
      <c r="I7" s="14">
        <f t="shared" ref="I7:I9" si="1">E7*F7-H7</f>
        <v>0</v>
      </c>
      <c r="J7" s="9"/>
      <c r="K7" s="10" t="s">
        <v>58</v>
      </c>
      <c r="L7" s="7">
        <v>33</v>
      </c>
      <c r="M7" s="8">
        <v>0</v>
      </c>
      <c r="N7" s="21">
        <f>VLOOKUP(M7,A3:B7,2,TRUE)</f>
        <v>0</v>
      </c>
      <c r="O7" s="22">
        <f t="shared" ref="O7:O8" si="2">L7*M7*(N7/100)</f>
        <v>0</v>
      </c>
      <c r="P7" s="14">
        <f t="shared" ref="P7:P8" si="3">L7*M7-O7</f>
        <v>0</v>
      </c>
    </row>
    <row r="8" spans="1:16" ht="42" customHeight="1">
      <c r="A8" s="18"/>
      <c r="D8" s="10" t="s">
        <v>59</v>
      </c>
      <c r="E8" s="7">
        <v>54</v>
      </c>
      <c r="F8" s="8">
        <v>0</v>
      </c>
      <c r="G8" s="22">
        <f>VLOOKUP(F8,A3:B7,2,TRUE)</f>
        <v>0</v>
      </c>
      <c r="H8" s="22">
        <f t="shared" si="0"/>
        <v>0</v>
      </c>
      <c r="I8" s="14">
        <f t="shared" si="1"/>
        <v>0</v>
      </c>
      <c r="J8" s="9"/>
      <c r="K8" s="10" t="s">
        <v>59</v>
      </c>
      <c r="L8" s="7">
        <v>54</v>
      </c>
      <c r="M8" s="8">
        <v>0</v>
      </c>
      <c r="N8" s="21">
        <f>VLOOKUP(M8,A3:B7,2,TRUE)</f>
        <v>0</v>
      </c>
      <c r="O8" s="22">
        <f t="shared" si="2"/>
        <v>0</v>
      </c>
      <c r="P8" s="14">
        <f t="shared" si="3"/>
        <v>0</v>
      </c>
    </row>
    <row r="9" spans="1:16" ht="18" thickBot="1">
      <c r="A9" s="18"/>
      <c r="B9" s="18"/>
      <c r="D9" s="10"/>
      <c r="E9" s="7"/>
      <c r="F9" s="8">
        <v>0</v>
      </c>
      <c r="G9" s="22">
        <f>VLOOKUP(F9,A3:B7,2,TRUE)</f>
        <v>0</v>
      </c>
      <c r="H9" s="22">
        <f t="shared" si="0"/>
        <v>0</v>
      </c>
      <c r="I9" s="14">
        <f t="shared" si="1"/>
        <v>0</v>
      </c>
      <c r="J9" s="9"/>
      <c r="K9" s="15" t="s">
        <v>14</v>
      </c>
      <c r="L9" s="16"/>
      <c r="M9" s="15"/>
      <c r="N9" s="15"/>
      <c r="O9" s="15"/>
      <c r="P9" s="17">
        <f>SUM(P7:P8)</f>
        <v>0</v>
      </c>
    </row>
    <row r="10" spans="1:16" ht="18.75" thickTop="1" thickBot="1">
      <c r="A10" s="18"/>
      <c r="B10" s="18"/>
      <c r="D10" s="15" t="s">
        <v>14</v>
      </c>
      <c r="E10" s="16"/>
      <c r="F10" s="15"/>
      <c r="G10" s="15"/>
      <c r="H10" s="15"/>
      <c r="I10" s="17">
        <f>SUM(I7:I9)</f>
        <v>0</v>
      </c>
      <c r="J10" s="9"/>
    </row>
    <row r="11" spans="1:16" ht="39.75" customHeight="1" thickTop="1">
      <c r="A11" s="18"/>
      <c r="B11" s="18"/>
      <c r="D11" s="9"/>
      <c r="E11" s="11"/>
      <c r="F11" s="9"/>
      <c r="G11" s="9"/>
      <c r="H11" s="9"/>
      <c r="I11" s="9"/>
      <c r="J11" s="9"/>
    </row>
    <row r="12" spans="1:16" ht="33" customHeight="1">
      <c r="A12" s="18"/>
      <c r="B12" s="18"/>
      <c r="J12" s="9"/>
      <c r="K12" s="32"/>
      <c r="L12" s="32"/>
      <c r="M12" s="32"/>
      <c r="N12" s="32"/>
      <c r="O12" s="32"/>
      <c r="P12" s="32"/>
    </row>
    <row r="13" spans="1:16" ht="35.25" customHeight="1">
      <c r="A13" s="18"/>
      <c r="B13" s="18"/>
      <c r="J13" s="9"/>
      <c r="K13" s="32"/>
      <c r="L13" s="32"/>
      <c r="M13" s="32"/>
      <c r="N13" s="32"/>
      <c r="O13" s="32"/>
      <c r="P13" s="32"/>
    </row>
    <row r="14" spans="1:16" ht="27" customHeight="1">
      <c r="A14" s="18"/>
      <c r="B14" s="18"/>
      <c r="D14" s="43" t="s">
        <v>19</v>
      </c>
      <c r="E14" s="43"/>
      <c r="F14" s="43"/>
      <c r="G14" s="43"/>
      <c r="H14" s="43"/>
      <c r="I14" s="43"/>
    </row>
    <row r="15" spans="1:16" ht="18.75" customHeight="1">
      <c r="A15" s="18"/>
      <c r="B15" s="18"/>
      <c r="D15" s="1"/>
      <c r="E15" s="6" t="s">
        <v>7</v>
      </c>
      <c r="F15" s="5" t="s">
        <v>8</v>
      </c>
      <c r="G15" s="5" t="s">
        <v>3</v>
      </c>
      <c r="H15" s="5" t="s">
        <v>9</v>
      </c>
      <c r="I15" s="5" t="s">
        <v>10</v>
      </c>
      <c r="J15" s="9"/>
    </row>
    <row r="16" spans="1:16" ht="30">
      <c r="A16" s="18"/>
      <c r="D16" s="10" t="s">
        <v>50</v>
      </c>
      <c r="E16" s="7">
        <v>27</v>
      </c>
      <c r="F16" s="8">
        <v>0</v>
      </c>
      <c r="G16" s="21">
        <f>VLOOKUP(F16,A3:B7,2,TRUE)</f>
        <v>0</v>
      </c>
      <c r="H16" s="21">
        <f t="shared" ref="H16:H19" si="4">E16*F16*(G16/100)</f>
        <v>0</v>
      </c>
      <c r="I16" s="14">
        <f t="shared" ref="I16:I19" si="5">E16*F16-H16</f>
        <v>0</v>
      </c>
    </row>
    <row r="17" spans="1:16" ht="18.75" customHeight="1">
      <c r="A17" s="18"/>
      <c r="D17" s="10" t="s">
        <v>42</v>
      </c>
      <c r="E17" s="7">
        <v>42</v>
      </c>
      <c r="F17" s="8">
        <v>0</v>
      </c>
      <c r="G17" s="21">
        <f>VLOOKUP(F17,A3:B7,2,TRUE)</f>
        <v>0</v>
      </c>
      <c r="H17" s="21">
        <f t="shared" si="4"/>
        <v>0</v>
      </c>
      <c r="I17" s="14">
        <f t="shared" si="5"/>
        <v>0</v>
      </c>
      <c r="J17" s="9"/>
    </row>
    <row r="18" spans="1:16" s="32" customFormat="1" ht="33" customHeight="1">
      <c r="A18" s="31"/>
      <c r="D18" s="10" t="s">
        <v>51</v>
      </c>
      <c r="E18" s="7">
        <v>65</v>
      </c>
      <c r="F18" s="8">
        <v>0</v>
      </c>
      <c r="G18" s="21">
        <f>VLOOKUP(F18,A3:B7,2,TRUE)</f>
        <v>0</v>
      </c>
      <c r="H18" s="21">
        <f t="shared" si="4"/>
        <v>0</v>
      </c>
      <c r="I18" s="14">
        <f t="shared" si="5"/>
        <v>0</v>
      </c>
      <c r="K18"/>
      <c r="L18"/>
      <c r="M18"/>
      <c r="N18"/>
      <c r="O18"/>
      <c r="P18"/>
    </row>
    <row r="19" spans="1:16" s="32" customFormat="1" ht="32.25" customHeight="1">
      <c r="A19" s="31"/>
      <c r="D19" s="10" t="s">
        <v>60</v>
      </c>
      <c r="E19" s="39">
        <v>45</v>
      </c>
      <c r="F19" s="8">
        <v>0</v>
      </c>
      <c r="G19" s="22">
        <f>VLOOKUP(F19,A3:B7,2,TRUE)</f>
        <v>0</v>
      </c>
      <c r="H19" s="22">
        <f t="shared" si="4"/>
        <v>0</v>
      </c>
      <c r="I19" s="14">
        <f t="shared" si="5"/>
        <v>0</v>
      </c>
      <c r="K19"/>
      <c r="L19"/>
      <c r="M19"/>
      <c r="N19"/>
      <c r="O19"/>
      <c r="P19"/>
    </row>
    <row r="20" spans="1:16" s="9" customFormat="1" ht="17.25">
      <c r="A20" s="18"/>
      <c r="D20"/>
      <c r="E20" s="3"/>
      <c r="F20"/>
      <c r="G20"/>
      <c r="H20"/>
      <c r="I20"/>
      <c r="K20"/>
      <c r="L20"/>
      <c r="M20"/>
      <c r="N20"/>
      <c r="O20"/>
      <c r="P20" s="19"/>
    </row>
    <row r="21" spans="1:16" ht="17.25">
      <c r="A21" s="18"/>
      <c r="D21" t="s">
        <v>21</v>
      </c>
    </row>
    <row r="22" spans="1:16" ht="17.25">
      <c r="A22" s="18"/>
      <c r="D22" t="s">
        <v>22</v>
      </c>
    </row>
    <row r="23" spans="1:16" ht="17.25">
      <c r="A23" s="18"/>
      <c r="D23" t="s">
        <v>23</v>
      </c>
    </row>
    <row r="24" spans="1:16" ht="17.25">
      <c r="A24" s="18"/>
      <c r="D24" t="s">
        <v>24</v>
      </c>
      <c r="J24" s="9"/>
    </row>
    <row r="25" spans="1:16" ht="17.25">
      <c r="A25" s="18"/>
    </row>
    <row r="26" spans="1:16" ht="17.25">
      <c r="A26" s="18"/>
      <c r="D26" s="35"/>
    </row>
    <row r="27" spans="1:16" ht="17.25">
      <c r="A27" s="18"/>
    </row>
    <row r="28" spans="1:16" ht="17.25">
      <c r="A28" s="18"/>
    </row>
    <row r="29" spans="1:16" ht="17.25">
      <c r="A29" s="18"/>
    </row>
    <row r="30" spans="1:16" ht="17.25">
      <c r="A30" s="18"/>
    </row>
    <row r="31" spans="1:16" ht="17.25">
      <c r="A31" s="18"/>
    </row>
    <row r="32" spans="1:16" ht="17.25">
      <c r="A32" s="18"/>
    </row>
    <row r="33" spans="1:1" ht="17.25">
      <c r="A33" s="18"/>
    </row>
    <row r="34" spans="1:1" ht="17.25">
      <c r="A34" s="18"/>
    </row>
    <row r="35" spans="1:1" ht="17.25">
      <c r="A35" s="18"/>
    </row>
    <row r="36" spans="1:1" ht="17.25">
      <c r="A36" s="18"/>
    </row>
    <row r="37" spans="1:1" ht="17.25">
      <c r="A37" s="18"/>
    </row>
    <row r="38" spans="1:1" ht="17.25">
      <c r="A38" s="18"/>
    </row>
    <row r="39" spans="1:1" ht="17.25">
      <c r="A39" s="18"/>
    </row>
    <row r="40" spans="1:1" ht="17.25">
      <c r="A40" s="18"/>
    </row>
    <row r="41" spans="1:1" ht="17.25">
      <c r="A41" s="18"/>
    </row>
    <row r="42" spans="1:1" ht="17.25">
      <c r="A42" s="18"/>
    </row>
    <row r="43" spans="1:1" ht="17.25">
      <c r="A43" s="18"/>
    </row>
    <row r="44" spans="1:1" ht="17.25">
      <c r="A44" s="18"/>
    </row>
    <row r="45" spans="1:1" ht="17.25">
      <c r="A45" s="18"/>
    </row>
    <row r="46" spans="1:1" ht="17.25">
      <c r="A46" s="18"/>
    </row>
    <row r="47" spans="1:1" ht="17.25">
      <c r="A47" s="18"/>
    </row>
    <row r="48" spans="1:1" ht="17.25">
      <c r="A48" s="18"/>
    </row>
    <row r="49" spans="1:1" ht="17.25">
      <c r="A49" s="18"/>
    </row>
    <row r="50" spans="1:1" ht="17.25">
      <c r="A50" s="18"/>
    </row>
    <row r="51" spans="1:1" ht="17.25">
      <c r="A51" s="18"/>
    </row>
    <row r="52" spans="1:1" ht="17.25">
      <c r="A52" s="18"/>
    </row>
    <row r="53" spans="1:1" ht="17.25">
      <c r="A53" s="18"/>
    </row>
    <row r="54" spans="1:1" ht="17.25">
      <c r="A54" s="18"/>
    </row>
    <row r="55" spans="1:1" ht="17.25">
      <c r="A55" s="18"/>
    </row>
    <row r="56" spans="1:1" ht="17.25">
      <c r="A56" s="18"/>
    </row>
    <row r="57" spans="1:1" ht="17.25">
      <c r="A57" s="18"/>
    </row>
    <row r="58" spans="1:1" ht="17.25">
      <c r="A58" s="18"/>
    </row>
    <row r="59" spans="1:1" ht="17.25">
      <c r="A59" s="18"/>
    </row>
    <row r="60" spans="1:1" ht="17.25">
      <c r="A60" s="18"/>
    </row>
    <row r="61" spans="1:1" ht="17.25">
      <c r="A61" s="18"/>
    </row>
    <row r="62" spans="1:1" ht="17.25">
      <c r="A62" s="18"/>
    </row>
    <row r="63" spans="1:1" ht="17.25">
      <c r="A63" s="18"/>
    </row>
    <row r="64" spans="1:1" ht="17.25">
      <c r="A64" s="18"/>
    </row>
    <row r="65" spans="1:1" ht="17.25">
      <c r="A65" s="18"/>
    </row>
    <row r="66" spans="1:1" ht="17.25">
      <c r="A66" s="18"/>
    </row>
    <row r="67" spans="1:1" ht="17.25">
      <c r="A67" s="18"/>
    </row>
    <row r="68" spans="1:1" ht="17.25">
      <c r="A68" s="18"/>
    </row>
    <row r="69" spans="1:1" ht="17.25">
      <c r="A69" s="18"/>
    </row>
    <row r="70" spans="1:1" ht="17.25">
      <c r="A70" s="18"/>
    </row>
    <row r="71" spans="1:1" ht="17.25">
      <c r="A71" s="18"/>
    </row>
    <row r="72" spans="1:1" ht="17.25">
      <c r="A72" s="18"/>
    </row>
    <row r="73" spans="1:1" ht="17.25">
      <c r="A73" s="18"/>
    </row>
    <row r="74" spans="1:1" ht="17.25">
      <c r="A74" s="18"/>
    </row>
    <row r="75" spans="1:1" ht="17.25">
      <c r="A75" s="18"/>
    </row>
    <row r="76" spans="1:1" ht="17.25">
      <c r="A76" s="18"/>
    </row>
    <row r="77" spans="1:1" ht="17.25">
      <c r="A77" s="18"/>
    </row>
    <row r="78" spans="1:1" ht="17.25">
      <c r="A78" s="18"/>
    </row>
    <row r="79" spans="1:1" ht="17.25">
      <c r="A79" s="18"/>
    </row>
    <row r="80" spans="1:1" ht="17.25">
      <c r="A80" s="18"/>
    </row>
    <row r="81" spans="1:1" ht="17.25">
      <c r="A81" s="18"/>
    </row>
    <row r="82" spans="1:1" ht="17.25">
      <c r="A82" s="18"/>
    </row>
    <row r="83" spans="1:1" ht="17.25">
      <c r="A83" s="18"/>
    </row>
    <row r="84" spans="1:1" ht="17.25">
      <c r="A84" s="18"/>
    </row>
    <row r="85" spans="1:1" ht="17.25">
      <c r="A85" s="18"/>
    </row>
    <row r="86" spans="1:1" ht="17.25">
      <c r="A86" s="18"/>
    </row>
    <row r="87" spans="1:1" ht="17.25">
      <c r="A87" s="18"/>
    </row>
    <row r="88" spans="1:1" ht="17.25">
      <c r="A88" s="20"/>
    </row>
    <row r="89" spans="1:1" ht="17.25">
      <c r="A89" s="18"/>
    </row>
    <row r="90" spans="1:1" ht="17.25">
      <c r="A90" s="18"/>
    </row>
    <row r="91" spans="1:1" ht="17.25">
      <c r="A91" s="18"/>
    </row>
    <row r="92" spans="1:1" ht="17.25">
      <c r="A92" s="18"/>
    </row>
    <row r="93" spans="1:1" ht="17.25">
      <c r="A93" s="18"/>
    </row>
    <row r="94" spans="1:1" ht="17.25">
      <c r="A94" s="18"/>
    </row>
    <row r="95" spans="1:1" ht="17.25">
      <c r="A95" s="18"/>
    </row>
    <row r="96" spans="1:1" ht="17.25">
      <c r="A96" s="18"/>
    </row>
    <row r="97" spans="1:1" ht="17.25">
      <c r="A97" s="18"/>
    </row>
    <row r="98" spans="1:1" ht="17.25">
      <c r="A98" s="18"/>
    </row>
    <row r="99" spans="1:1" ht="17.25">
      <c r="A99" s="18"/>
    </row>
    <row r="100" spans="1:1" ht="17.25">
      <c r="A100" s="18"/>
    </row>
    <row r="101" spans="1:1" ht="17.25">
      <c r="A101" s="18"/>
    </row>
    <row r="102" spans="1:1" ht="17.25">
      <c r="A102" s="18"/>
    </row>
    <row r="103" spans="1:1" ht="17.25">
      <c r="A103" s="18"/>
    </row>
    <row r="104" spans="1:1" ht="17.25">
      <c r="A104" s="18"/>
    </row>
    <row r="105" spans="1:1" ht="17.25">
      <c r="A105" s="18"/>
    </row>
    <row r="106" spans="1:1" ht="17.25">
      <c r="A106" s="18"/>
    </row>
    <row r="107" spans="1:1" ht="17.25">
      <c r="A107" s="18"/>
    </row>
    <row r="108" spans="1:1" ht="17.25">
      <c r="A108" s="18"/>
    </row>
    <row r="109" spans="1:1" ht="17.25">
      <c r="A109" s="18"/>
    </row>
    <row r="110" spans="1:1" ht="17.25">
      <c r="A110" s="18"/>
    </row>
    <row r="111" spans="1:1" ht="17.25">
      <c r="A111" s="18"/>
    </row>
    <row r="112" spans="1:1" ht="17.25">
      <c r="A112" s="18"/>
    </row>
    <row r="113" spans="1:1" ht="17.25">
      <c r="A113" s="18"/>
    </row>
    <row r="114" spans="1:1" ht="17.25">
      <c r="A114" s="18"/>
    </row>
    <row r="115" spans="1:1" ht="17.25">
      <c r="A115" s="18"/>
    </row>
    <row r="116" spans="1:1" ht="17.25">
      <c r="A116" s="18"/>
    </row>
    <row r="117" spans="1:1" ht="17.25">
      <c r="A117" s="18"/>
    </row>
    <row r="118" spans="1:1" ht="17.25">
      <c r="A118" s="18"/>
    </row>
    <row r="119" spans="1:1" ht="17.25">
      <c r="A119" s="18"/>
    </row>
    <row r="120" spans="1:1" ht="17.25">
      <c r="A120" s="18"/>
    </row>
    <row r="121" spans="1:1" ht="17.25">
      <c r="A121" s="18"/>
    </row>
    <row r="122" spans="1:1" ht="17.25">
      <c r="A122" s="18"/>
    </row>
    <row r="123" spans="1:1" ht="17.25">
      <c r="A123" s="18"/>
    </row>
  </sheetData>
  <mergeCells count="5">
    <mergeCell ref="D3:I3"/>
    <mergeCell ref="K3:P3"/>
    <mergeCell ref="D4:I4"/>
    <mergeCell ref="K4:P4"/>
    <mergeCell ref="D14:I14"/>
  </mergeCells>
  <hyperlinks>
    <hyperlink ref="D17" r:id="rId1" display="https://www.klett.ch/shop/lehrwerk/die-sprachstarken-1-6-neue-ausgabe/band/die-sprachstarken-2-neue-ausgabe/978-3-264-84452-8" xr:uid="{FA81EE98-95F1-448E-8E76-5762EE157608}"/>
  </hyperlinks>
  <pageMargins left="0.25" right="0.25" top="0.75" bottom="0.75" header="0.3" footer="0.3"/>
  <pageSetup paperSize="9" scale="64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8A3F49F5C77C42A36DF052DC68E4B3" ma:contentTypeVersion="16" ma:contentTypeDescription="Ein neues Dokument erstellen." ma:contentTypeScope="" ma:versionID="65745793a954de19961b69062d39d9f7">
  <xsd:schema xmlns:xsd="http://www.w3.org/2001/XMLSchema" xmlns:xs="http://www.w3.org/2001/XMLSchema" xmlns:p="http://schemas.microsoft.com/office/2006/metadata/properties" xmlns:ns1="http://schemas.microsoft.com/sharepoint/v3" xmlns:ns2="01b4999f-449a-4325-97ad-e93558e522bb" xmlns:ns3="f457fc6f-4b16-4871-ae69-ec0f3f189d4c" targetNamespace="http://schemas.microsoft.com/office/2006/metadata/properties" ma:root="true" ma:fieldsID="873560b507551c8a391efb28621f65fd" ns1:_="" ns2:_="" ns3:_="">
    <xsd:import namespace="http://schemas.microsoft.com/sharepoint/v3"/>
    <xsd:import namespace="01b4999f-449a-4325-97ad-e93558e522bb"/>
    <xsd:import namespace="f457fc6f-4b16-4871-ae69-ec0f3f189d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Eigenschaften der einheitlichen Compliancerichtlinie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I-Aktion der einheitlichen Compliancerichtlini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b4999f-449a-4325-97ad-e93558e522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89290ecd-70f7-496f-b529-2ac7b58a40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57fc6f-4b16-4871-ae69-ec0f3f189d4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110665f-3825-471d-8ff9-bd906680a615}" ma:internalName="TaxCatchAll" ma:showField="CatchAllData" ma:web="f457fc6f-4b16-4871-ae69-ec0f3f189d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57fc6f-4b16-4871-ae69-ec0f3f189d4c" xsi:nil="true"/>
    <lcf76f155ced4ddcb4097134ff3c332f xmlns="01b4999f-449a-4325-97ad-e93558e522bb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B0D35B-DCB1-4A3C-B371-122DEAA1C2BE}"/>
</file>

<file path=customXml/itemProps2.xml><?xml version="1.0" encoding="utf-8"?>
<ds:datastoreItem xmlns:ds="http://schemas.openxmlformats.org/officeDocument/2006/customXml" ds:itemID="{E3825492-F2BF-4823-85E1-C8D1C560A718}"/>
</file>

<file path=customXml/itemProps3.xml><?xml version="1.0" encoding="utf-8"?>
<ds:datastoreItem xmlns:ds="http://schemas.openxmlformats.org/officeDocument/2006/customXml" ds:itemID="{5E46F8C7-4B4E-43E8-A43A-754993CAEF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Yasmin Mueller</dc:creator>
  <cp:keywords/>
  <dc:description/>
  <cp:lastModifiedBy>Melanie Gander</cp:lastModifiedBy>
  <cp:revision/>
  <dcterms:created xsi:type="dcterms:W3CDTF">2018-11-16T13:15:56Z</dcterms:created>
  <dcterms:modified xsi:type="dcterms:W3CDTF">2025-02-06T14:47:47Z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0x010100C08A3F49F5C77C42A36DF052DC68E4B3</vt:lpwstr>
  </property>
  <property fmtid="{D5CDD505-2E9C-101B-9397-08002B2CF9AE}" pid="3" name="Struktur">
    <vt:lpwstr/>
  </property>
  <property fmtid="{D5CDD505-2E9C-101B-9397-08002B2CF9AE}" pid="4" name="Kanton">
    <vt:lpwstr/>
  </property>
  <property fmtid="{D5CDD505-2E9C-101B-9397-08002B2CF9AE}" pid="5" name="Jahr">
    <vt:lpwstr/>
  </property>
  <property fmtid="{D5CDD505-2E9C-101B-9397-08002B2CF9AE}" pid="6" name="MediaServiceImageTags">
    <vt:lpwstr/>
  </property>
</Properties>
</file>